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30" windowWidth="8415" windowHeight="6510"/>
  </bookViews>
  <sheets>
    <sheet name="8 показатели " sheetId="1" r:id="rId1"/>
    <sheet name="8 показатели  (КУЛЬТУРА)" sheetId="15" r:id="rId2"/>
    <sheet name="9 средства по кодам" sheetId="13" r:id="rId3"/>
    <sheet name="9 средства по кодам (КУЛЬТУРА)" sheetId="14" r:id="rId4"/>
  </sheets>
  <calcPr calcId="144525"/>
</workbook>
</file>

<file path=xl/calcChain.xml><?xml version="1.0" encoding="utf-8"?>
<calcChain xmlns="http://schemas.openxmlformats.org/spreadsheetml/2006/main">
  <c r="P14" i="13" l="1"/>
  <c r="L10" i="13"/>
  <c r="K10" i="13"/>
  <c r="J10" i="13"/>
  <c r="M32" i="13" l="1"/>
  <c r="L32" i="13"/>
  <c r="K32" i="13"/>
  <c r="J32" i="13"/>
  <c r="J12" i="14" l="1"/>
  <c r="M12" i="14"/>
  <c r="P12" i="14"/>
  <c r="Q12" i="14"/>
  <c r="I12" i="14" l="1"/>
  <c r="L12" i="14"/>
  <c r="H12" i="14"/>
</calcChain>
</file>

<file path=xl/sharedStrings.xml><?xml version="1.0" encoding="utf-8"?>
<sst xmlns="http://schemas.openxmlformats.org/spreadsheetml/2006/main" count="454" uniqueCount="182">
  <si>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</si>
  <si>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</si>
  <si>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</si>
  <si>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</si>
  <si>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</si>
  <si>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</si>
  <si>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Руководитель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</si>
  <si>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</si>
  <si>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</si>
  <si>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</si>
  <si>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</si>
  <si>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</si>
  <si>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</si>
  <si>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</si>
  <si>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</si>
  <si>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</si>
  <si>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</si>
  <si>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</si>
  <si>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</si>
  <si>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</si>
  <si>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</si>
  <si>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Примечание</t>
  </si>
  <si>
    <t>Наименование  программы, подпрограммы</t>
  </si>
  <si>
    <t>Наименовние ГРБС</t>
  </si>
  <si>
    <t>в том числе по ГРБС:</t>
  </si>
  <si>
    <t>1-й год</t>
  </si>
  <si>
    <t>2-й год</t>
  </si>
  <si>
    <t>(подпись)</t>
  </si>
  <si>
    <t>(ФИО)</t>
  </si>
  <si>
    <t>______________________</t>
  </si>
  <si>
    <t>январь - сентябрь</t>
  </si>
  <si>
    <t>Примечание (оценка рисков невыполнения показателей по программе, причины                       невыполнения, выбор действий по преодолению)</t>
  </si>
  <si>
    <t>плановый период</t>
  </si>
  <si>
    <t>Статус (муниципальная программа, подпрограмма)</t>
  </si>
  <si>
    <t>муниципальная программа</t>
  </si>
  <si>
    <t>Приложение № 1</t>
  </si>
  <si>
    <t>Приложение № 2</t>
  </si>
  <si>
    <t>(тыс. рублей)</t>
  </si>
  <si>
    <r>
      <t>Информация об использовании бюджетных ассигнований местного бюджета и иных средств на реализацию отдельных мероприятий программы и подпрограмм с указанием плановых и фактических значений</t>
    </r>
    <r>
      <rPr>
        <b/>
        <sz val="12"/>
        <color indexed="8"/>
        <rFont val="Times New Roman"/>
        <family val="1"/>
        <charset val="204"/>
      </rPr>
      <t xml:space="preserve"> (с расшифровкой по главным распорядителям средств районного бюджета, подпрограммам, отдельным мероприятиям программы, а также по годам реализации программы)</t>
    </r>
  </si>
  <si>
    <t>(натуральный показатель)</t>
  </si>
  <si>
    <t>Подпрограмма 2</t>
  </si>
  <si>
    <t>Сохранение культурного наследия</t>
  </si>
  <si>
    <t>Исполнитель</t>
  </si>
  <si>
    <t>Гл.бухгалтер</t>
  </si>
  <si>
    <t>0503</t>
  </si>
  <si>
    <t>0409</t>
  </si>
  <si>
    <t>Краевой бюджет</t>
  </si>
  <si>
    <t>Х</t>
  </si>
  <si>
    <t>0310</t>
  </si>
  <si>
    <t>Обеспечение деятельности подведоственных учреждений</t>
  </si>
  <si>
    <t>0801</t>
  </si>
  <si>
    <t>611</t>
  </si>
  <si>
    <t>%</t>
  </si>
  <si>
    <t>х</t>
  </si>
  <si>
    <t xml:space="preserve">Активность использования библиотечного фонда </t>
  </si>
  <si>
    <t>Процент потребителей, удовлетворенных качеством и доступностью услуг СДК</t>
  </si>
  <si>
    <t>Задача 1: Организация библиотечного обслуживания в сельской библиотеке, обеспечение сохранности библиотечного фонда</t>
  </si>
  <si>
    <t>подпрограмма "Сохранение культурного наследия"</t>
  </si>
  <si>
    <t xml:space="preserve">Количество посещений библиотеки </t>
  </si>
  <si>
    <t xml:space="preserve">Общее количество выданных экземпляров </t>
  </si>
  <si>
    <t>подпрограмма "Поддержка искусства и народного творчества"</t>
  </si>
  <si>
    <t xml:space="preserve">Число клубных формирований </t>
  </si>
  <si>
    <t xml:space="preserve">Число участников клубных формирований </t>
  </si>
  <si>
    <t xml:space="preserve">Количество проведенных культурно-досуговых мероприятий </t>
  </si>
  <si>
    <t>4</t>
  </si>
  <si>
    <t>чел.</t>
  </si>
  <si>
    <t>ед.</t>
  </si>
  <si>
    <t>ел.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</si>
  <si>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</si>
  <si>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Информация о целевых показателях и показателях результативности муниципальной программы "Повышение качества жизни и прочие мероприятия на территории Маганского сельсовета"</t>
  </si>
  <si>
    <t>Глава сельсовета</t>
  </si>
  <si>
    <t>Е.В.Авдеева</t>
  </si>
  <si>
    <t>С.М.Бобко</t>
  </si>
  <si>
    <t>Цель: создание условий для развития и реализации культурного и духовного потенциала населения Маганского сельсовета</t>
  </si>
  <si>
    <t>Задача 2: Обеспечение доступа населения Маганского сельсовета к культурным благам и участию в культурной жизни</t>
  </si>
  <si>
    <t xml:space="preserve">Количество посетителей учреждений культурно-досугового типа Маганского сельсовета </t>
  </si>
  <si>
    <t>Создание условий для развития культуры на территории Маганского сельсовета</t>
  </si>
  <si>
    <t xml:space="preserve">Администрация Маганского сельсовета </t>
  </si>
  <si>
    <t>017</t>
  </si>
  <si>
    <t>Поддержка  любительского народного творчества и организация досуга населения</t>
  </si>
  <si>
    <t>Повышение качества жизни и прочие мероприятия на территории Маганского сельсовета</t>
  </si>
  <si>
    <t>244</t>
  </si>
  <si>
    <t>0798101</t>
  </si>
  <si>
    <t>0113</t>
  </si>
  <si>
    <t>Мероприятие 1</t>
  </si>
  <si>
    <t>Текущий  2016 год</t>
  </si>
  <si>
    <t xml:space="preserve">отчетный период </t>
  </si>
  <si>
    <t>2015 (отчетный год)</t>
  </si>
  <si>
    <t>2016 (текущий год)</t>
  </si>
  <si>
    <t>Оплата за потребленную электроэнергию - уличное освещение</t>
  </si>
  <si>
    <t>Содержание объектов уличного освещение</t>
  </si>
  <si>
    <t>Модернизация объектов уличного освещения</t>
  </si>
  <si>
    <t xml:space="preserve">244 </t>
  </si>
  <si>
    <t>0790081010</t>
  </si>
  <si>
    <t>Мероприятия по энергосбережению на объектах муниципальной</t>
  </si>
  <si>
    <t xml:space="preserve">0790081010 </t>
  </si>
  <si>
    <t>Услуги по предоставлению мест на опорах ЛЭП для размещения приборов уличного освещения</t>
  </si>
  <si>
    <t>Приобретение и настройка электросчетчиков</t>
  </si>
  <si>
    <r>
      <rPr>
        <b/>
        <sz val="12"/>
        <rFont val="Times New Roman"/>
        <family val="1"/>
        <charset val="204"/>
      </rPr>
      <t>Мероприятия 1</t>
    </r>
    <r>
      <rPr>
        <sz val="12"/>
        <rFont val="Times New Roman"/>
        <family val="1"/>
        <charset val="204"/>
      </rPr>
      <t xml:space="preserve"> "Мероприятия по энергосбережению и энергоэффективности, организации уличного освещения в населенных пунктах поселения"</t>
    </r>
  </si>
  <si>
    <t>Приобретение малых архитектурных форм</t>
  </si>
  <si>
    <t>Обкашивание сорняков на обочинах дорог в населенных пунктах</t>
  </si>
  <si>
    <t>Ремонт бензотриммеров и мотопомп</t>
  </si>
  <si>
    <t>Мероприятие3 "Прочее благоустройство территории Маганского сельсовета"</t>
  </si>
  <si>
    <t>Мероприятие 3</t>
  </si>
  <si>
    <t>Оформление кадастровых паспортов на бесхозяйные объекты</t>
  </si>
  <si>
    <t>Содержание автомобильных дорог общего пользования</t>
  </si>
  <si>
    <t>Ликвидация несанкционированных свалок</t>
  </si>
  <si>
    <t>Администрация Маганского сельсовета Краевой бюджет</t>
  </si>
  <si>
    <r>
      <rPr>
        <b/>
        <sz val="12"/>
        <rFont val="Times New Roman"/>
        <family val="1"/>
        <charset val="204"/>
      </rPr>
      <t xml:space="preserve">Мероприятия 4 </t>
    </r>
    <r>
      <rPr>
        <sz val="12"/>
        <rFont val="Times New Roman"/>
        <family val="1"/>
        <charset val="204"/>
      </rPr>
      <t>"Обеспечение безопасности человека и природной среды"</t>
    </r>
  </si>
  <si>
    <t>Мероприятие 4</t>
  </si>
  <si>
    <t>Обслуживание пожарной сигнализации в муниципальных учреждениях</t>
  </si>
  <si>
    <t>Монтаж системы видеонаблюдения в администрации сельсовета</t>
  </si>
  <si>
    <t>Обслуживание муниц. объектов ЖКХ-водонапорная башня с.Маганск</t>
  </si>
  <si>
    <t>Монтаж эл. проводки в клубе п. Верхняя Базаиха</t>
  </si>
  <si>
    <t xml:space="preserve">Проведение лабараторных исследований качества воды </t>
  </si>
  <si>
    <t>Противопаводковые мероприятие</t>
  </si>
  <si>
    <t>Субсидия  на обеспечение первичных мер пожарной безопасности</t>
  </si>
  <si>
    <t>Ремонт водозаборной скважины</t>
  </si>
  <si>
    <t>Оценка рыночной стоимости объектов</t>
  </si>
  <si>
    <t>Рубка лесных насаждений, обрезка сучьев</t>
  </si>
  <si>
    <t>Транспортные услуги (доставка дорожно-знаковой информации из с.Вознесенка)</t>
  </si>
  <si>
    <t>Администрация Маганского сельсовета  Краевой бюджет</t>
  </si>
  <si>
    <r>
      <rPr>
        <b/>
        <sz val="12"/>
        <rFont val="Times New Roman"/>
        <family val="1"/>
        <charset val="204"/>
      </rPr>
      <t xml:space="preserve">Мероприятия 5 </t>
    </r>
    <r>
      <rPr>
        <sz val="12"/>
        <rFont val="Times New Roman"/>
        <family val="1"/>
        <charset val="204"/>
      </rPr>
      <t>"Организация и осуществление мероприятий поселенческого характера"</t>
    </r>
  </si>
  <si>
    <t>Мероприятие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и проведение праздничных мероприятий</t>
  </si>
  <si>
    <t>Мероприятие2 "Озеленение территории населенных пунктов Маганского сельсовета"</t>
  </si>
  <si>
    <t>0790081040</t>
  </si>
  <si>
    <t>0790080320</t>
  </si>
  <si>
    <t>0790080100 07900S3930 0790073930</t>
  </si>
  <si>
    <t>0790080010</t>
  </si>
  <si>
    <t>0104</t>
  </si>
  <si>
    <t>07900S4120 0790074120</t>
  </si>
  <si>
    <t>514,7    21,4     1787</t>
  </si>
  <si>
    <t>5,4   76,8</t>
  </si>
  <si>
    <t>5,4    76,8</t>
  </si>
  <si>
    <t>5,4       76,8</t>
  </si>
  <si>
    <t>5,4            76,8</t>
  </si>
  <si>
    <t>99,8 21,4 79,9</t>
  </si>
  <si>
    <t>436,7        21,4         1787</t>
  </si>
  <si>
    <t>227,5 21,4 1480</t>
  </si>
  <si>
    <t>мероприятие   "Мероприятия по энергосбережению и энергоэффективности, организации уличного освещения в населенных пунктах поселения</t>
  </si>
  <si>
    <t>Мероприятие 2</t>
  </si>
  <si>
    <t>450,0 76,8</t>
  </si>
  <si>
    <t>241,6 76,8</t>
  </si>
  <si>
    <t>627,4            76,8</t>
  </si>
  <si>
    <t>405,8        76,8</t>
  </si>
  <si>
    <t>172,2 79,9</t>
  </si>
  <si>
    <t>299,9 1480</t>
  </si>
  <si>
    <t>707,6  1787</t>
  </si>
  <si>
    <t>629,6       1787</t>
  </si>
  <si>
    <t>0810080630</t>
  </si>
  <si>
    <t>0810010210</t>
  </si>
  <si>
    <t>0830080640</t>
  </si>
  <si>
    <t>3683,8 79,6</t>
  </si>
  <si>
    <t>3649,7 79,6</t>
  </si>
  <si>
    <t>Информация о целевых показателях и показателях результативности муниципальной программы "Создание условий для развития культуры на территории Маганского сельсовета на 2016-2018 годы"</t>
  </si>
  <si>
    <t>Текущий год 2016</t>
  </si>
  <si>
    <t>Цель: совершенствование системы комплексного благоустройства территории Маганского сельсовета</t>
  </si>
  <si>
    <t>Задача 1: Доведение уровня освещенности улиц, проездов до 100%</t>
  </si>
  <si>
    <t>Доля протяженности освещенных частей улиц проездов в их общей протяженности</t>
  </si>
  <si>
    <t>Снижение энергозатрат и повышение эффективности за счет замены неэффективных ламп внутреннего освещения на энергоэкономичные</t>
  </si>
  <si>
    <t>мероприятие 2 "Прочее благоустройство территории Маганского сельсовета"</t>
  </si>
  <si>
    <t>Задача 2 Улучшение санитарного и экологического состояния поселения</t>
  </si>
  <si>
    <t>Количество проведенных экологических субботников</t>
  </si>
  <si>
    <t xml:space="preserve">Ед. </t>
  </si>
  <si>
    <t>Количество высаженных деревьев</t>
  </si>
  <si>
    <t>Шт.</t>
  </si>
  <si>
    <t>2</t>
  </si>
  <si>
    <t>Мероприятие 3 "Прочее благоустройство  территории Маганского сельсовета"</t>
  </si>
  <si>
    <t>Задача 3 Достижение целей по приведению улиц и дворов в состояние, соответствующее современным требованиям и стандартам, развитие благоустройства, содержание улично- дорожной сети автомобильных дорог общего пользования</t>
  </si>
  <si>
    <t>Протяженность отремонтированных частей улиц</t>
  </si>
  <si>
    <t>км</t>
  </si>
  <si>
    <t>Количество установленных дорожных знаков</t>
  </si>
  <si>
    <t>шт.</t>
  </si>
  <si>
    <t>Доля автомобильных дорог подлежащих инвентаризации и паспортизации от общей протяженности автомобильных дорог местного значения</t>
  </si>
  <si>
    <t>Мероприятие 4 "Обеспечение безопасности человека и природной среды"                                                                                                                                                                                         Задача 4 Организация и осуществление профилактики пожаров на территории сельского поселения</t>
  </si>
  <si>
    <t>Площадь отремонтированных учреждений</t>
  </si>
  <si>
    <t>кв.м.</t>
  </si>
  <si>
    <t>Количество проведенных лаболаторных исследований качества воды</t>
  </si>
  <si>
    <t>Ед.</t>
  </si>
  <si>
    <t>Количество проведенных профилактических мероприятий среди населения по профилактике пожаров</t>
  </si>
  <si>
    <t>Мероприятие 5 "Организация и осуществление мероприятий поселенческого характера"                                                                                                                                                                        Задача 5 Гражданско-патриотическое, духовно-нравственное воспитание молодых граждан в сельском поселении</t>
  </si>
  <si>
    <t>Количество проведенных мероприятий поселенческого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</si>
</sst>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top"/>
    </xf>
    <xf numFmtId="0" fontId="5" fillId="0" borderId="8" xfId="0" applyFont="1" applyBorder="1"/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vertical="top"/>
    </xf>
    <xf numFmtId="0" fontId="4" fillId="0" borderId="2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0" borderId="2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8" xfId="0" applyBorder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view="pageBreakPreview" topLeftCell="A19" zoomScale="90" zoomScaleSheetLayoutView="90" workbookViewId="0">
      <selection activeCell="N26" sqref="N26"/>
    </sheetView>
  </sheetViews>
  <sheetFormatPr defaultRowHeight="12" x14ac:dyDescent="0.2"/>
  <cols>
    <col min="1" max="1" width="4" style="1" customWidth="1"/>
    <col min="2" max="2" width="25.85546875" style="1" customWidth="1"/>
    <col min="3" max="3" width="5.85546875" style="1" customWidth="1"/>
    <col min="4" max="4" width="8.5703125" style="1" customWidth="1"/>
    <col min="5" max="10" width="6.28515625" style="1" customWidth="1"/>
    <col min="11" max="11" width="6.85546875" style="1" customWidth="1"/>
    <col min="12" max="12" width="6.5703125" style="1" customWidth="1"/>
    <col min="13" max="13" width="6.28515625" style="1" customWidth="1"/>
    <col min="14" max="14" width="4.85546875" style="1" customWidth="1"/>
    <col min="15" max="16" width="6.28515625" style="1" customWidth="1"/>
    <col min="17" max="17" width="32.28515625" style="1" customWidth="1"/>
    <col min="18" max="16384" width="9.140625" style="1"/>
  </cols>
  <sheetData>
    <row r="1" spans="1:17" ht="15.75" x14ac:dyDescent="0.25">
      <c r="O1" s="98" t="s">
        <v>35</v>
      </c>
      <c r="P1" s="98"/>
      <c r="Q1" s="98"/>
    </row>
    <row r="2" spans="1:17" ht="31.5" customHeight="1" x14ac:dyDescent="0.2">
      <c r="O2" s="99"/>
      <c r="P2" s="99"/>
      <c r="Q2" s="99"/>
    </row>
    <row r="3" spans="1:17" ht="15.75" customHeight="1" x14ac:dyDescent="0.25">
      <c r="O3" s="6"/>
      <c r="P3" s="6"/>
      <c r="Q3" s="6"/>
    </row>
    <row r="4" spans="1:17" ht="33.75" customHeight="1" x14ac:dyDescent="0.25">
      <c r="B4" s="97" t="s">
        <v>69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ht="29.25" customHeight="1" x14ac:dyDescent="0.2">
      <c r="Q5" s="1" t="s">
        <v>39</v>
      </c>
    </row>
    <row r="6" spans="1:17" s="8" customFormat="1" ht="36.75" customHeight="1" x14ac:dyDescent="0.2">
      <c r="A6" s="96" t="s">
        <v>0</v>
      </c>
      <c r="B6" s="96" t="s">
        <v>1</v>
      </c>
      <c r="C6" s="96" t="s">
        <v>7</v>
      </c>
      <c r="D6" s="96" t="s">
        <v>10</v>
      </c>
      <c r="E6" s="96" t="s">
        <v>86</v>
      </c>
      <c r="F6" s="96"/>
      <c r="G6" s="96" t="s">
        <v>85</v>
      </c>
      <c r="H6" s="96"/>
      <c r="I6" s="96"/>
      <c r="J6" s="96"/>
      <c r="K6" s="96"/>
      <c r="L6" s="96"/>
      <c r="M6" s="96"/>
      <c r="N6" s="96"/>
      <c r="O6" s="96" t="s">
        <v>2</v>
      </c>
      <c r="P6" s="96"/>
      <c r="Q6" s="96" t="s">
        <v>31</v>
      </c>
    </row>
    <row r="7" spans="1:17" s="8" customFormat="1" ht="27.75" customHeight="1" x14ac:dyDescent="0.2">
      <c r="A7" s="96"/>
      <c r="B7" s="96"/>
      <c r="C7" s="96"/>
      <c r="D7" s="96"/>
      <c r="E7" s="96">
        <v>2015</v>
      </c>
      <c r="F7" s="96"/>
      <c r="G7" s="96" t="s">
        <v>5</v>
      </c>
      <c r="H7" s="96"/>
      <c r="I7" s="96" t="s">
        <v>8</v>
      </c>
      <c r="J7" s="96"/>
      <c r="K7" s="96" t="s">
        <v>30</v>
      </c>
      <c r="L7" s="96"/>
      <c r="M7" s="96" t="s">
        <v>12</v>
      </c>
      <c r="N7" s="96"/>
      <c r="O7" s="96" t="s">
        <v>25</v>
      </c>
      <c r="P7" s="96" t="s">
        <v>26</v>
      </c>
      <c r="Q7" s="96"/>
    </row>
    <row r="8" spans="1:17" s="8" customFormat="1" ht="22.5" customHeight="1" x14ac:dyDescent="0.2">
      <c r="A8" s="96"/>
      <c r="B8" s="96"/>
      <c r="C8" s="96"/>
      <c r="D8" s="96"/>
      <c r="E8" s="14" t="s">
        <v>3</v>
      </c>
      <c r="F8" s="14" t="s">
        <v>4</v>
      </c>
      <c r="G8" s="14" t="s">
        <v>3</v>
      </c>
      <c r="H8" s="14" t="s">
        <v>4</v>
      </c>
      <c r="I8" s="14" t="s">
        <v>3</v>
      </c>
      <c r="J8" s="14" t="s">
        <v>4</v>
      </c>
      <c r="K8" s="14" t="s">
        <v>3</v>
      </c>
      <c r="L8" s="14" t="s">
        <v>4</v>
      </c>
      <c r="M8" s="14" t="s">
        <v>3</v>
      </c>
      <c r="N8" s="14" t="s">
        <v>4</v>
      </c>
      <c r="O8" s="96"/>
      <c r="P8" s="96"/>
      <c r="Q8" s="96"/>
    </row>
    <row r="9" spans="1:17" ht="24.75" customHeight="1" x14ac:dyDescent="0.2">
      <c r="A9" s="32">
        <v>1</v>
      </c>
      <c r="B9" s="81" t="s">
        <v>156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x14ac:dyDescent="0.2">
      <c r="A10" s="35" t="s">
        <v>166</v>
      </c>
      <c r="B10" s="81" t="s">
        <v>157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2" customHeight="1" x14ac:dyDescent="0.2">
      <c r="A11" s="32">
        <v>3</v>
      </c>
      <c r="B11" s="81" t="s">
        <v>139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7" ht="60" customHeight="1" x14ac:dyDescent="0.2">
      <c r="A12" s="32"/>
      <c r="B12" s="70" t="s">
        <v>159</v>
      </c>
      <c r="C12" s="70" t="s">
        <v>52</v>
      </c>
      <c r="D12" s="65" t="s">
        <v>53</v>
      </c>
      <c r="E12" s="70">
        <v>3</v>
      </c>
      <c r="F12" s="70">
        <v>3</v>
      </c>
      <c r="G12" s="70">
        <v>4</v>
      </c>
      <c r="H12" s="70">
        <v>3.5</v>
      </c>
      <c r="I12" s="70">
        <v>4</v>
      </c>
      <c r="J12" s="70">
        <v>3.5</v>
      </c>
      <c r="K12" s="70">
        <v>4</v>
      </c>
      <c r="L12" s="70">
        <v>3.5</v>
      </c>
      <c r="M12" s="70">
        <v>4</v>
      </c>
      <c r="N12" s="70">
        <v>3.5</v>
      </c>
      <c r="O12" s="70">
        <v>5</v>
      </c>
      <c r="P12" s="70">
        <v>7</v>
      </c>
      <c r="Q12" s="72"/>
    </row>
    <row r="13" spans="1:17" ht="51.75" customHeight="1" x14ac:dyDescent="0.2">
      <c r="A13" s="32">
        <v>4</v>
      </c>
      <c r="B13" s="32" t="s">
        <v>158</v>
      </c>
      <c r="C13" s="29" t="s">
        <v>52</v>
      </c>
      <c r="D13" s="65" t="s">
        <v>53</v>
      </c>
      <c r="E13" s="55">
        <v>47.5</v>
      </c>
      <c r="F13" s="55">
        <v>47.5</v>
      </c>
      <c r="G13" s="55">
        <v>50</v>
      </c>
      <c r="H13" s="55">
        <v>45</v>
      </c>
      <c r="I13" s="55">
        <v>50</v>
      </c>
      <c r="J13" s="55">
        <v>45</v>
      </c>
      <c r="K13" s="55">
        <v>50</v>
      </c>
      <c r="L13" s="55">
        <v>45</v>
      </c>
      <c r="M13" s="55">
        <v>50</v>
      </c>
      <c r="N13" s="55">
        <v>45</v>
      </c>
      <c r="O13" s="55">
        <v>60</v>
      </c>
      <c r="P13" s="55">
        <v>70</v>
      </c>
      <c r="Q13" s="32"/>
    </row>
    <row r="14" spans="1:17" ht="20.25" customHeight="1" x14ac:dyDescent="0.2">
      <c r="A14" s="32">
        <v>5</v>
      </c>
      <c r="B14" s="90" t="s">
        <v>161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2"/>
    </row>
    <row r="15" spans="1:17" ht="12" customHeight="1" x14ac:dyDescent="0.2">
      <c r="A15" s="32">
        <v>6</v>
      </c>
      <c r="B15" s="84" t="s">
        <v>160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7" ht="27.75" customHeight="1" x14ac:dyDescent="0.2">
      <c r="A16" s="32">
        <v>7</v>
      </c>
      <c r="B16" s="73" t="s">
        <v>164</v>
      </c>
      <c r="C16" s="71" t="s">
        <v>165</v>
      </c>
      <c r="D16" s="65" t="s">
        <v>53</v>
      </c>
      <c r="E16" s="71">
        <v>25</v>
      </c>
      <c r="F16" s="71">
        <v>25</v>
      </c>
      <c r="G16" s="71">
        <v>30</v>
      </c>
      <c r="H16" s="71">
        <v>30</v>
      </c>
      <c r="I16" s="71">
        <v>30</v>
      </c>
      <c r="J16" s="71">
        <v>30</v>
      </c>
      <c r="K16" s="71">
        <v>30</v>
      </c>
      <c r="L16" s="71">
        <v>30</v>
      </c>
      <c r="M16" s="71">
        <v>30</v>
      </c>
      <c r="N16" s="71">
        <v>30</v>
      </c>
      <c r="O16" s="71">
        <v>35</v>
      </c>
      <c r="P16" s="71">
        <v>45</v>
      </c>
      <c r="Q16" s="72"/>
    </row>
    <row r="17" spans="1:17" ht="37.5" customHeight="1" x14ac:dyDescent="0.2">
      <c r="A17" s="32">
        <v>8</v>
      </c>
      <c r="B17" s="55" t="s">
        <v>162</v>
      </c>
      <c r="C17" s="29" t="s">
        <v>163</v>
      </c>
      <c r="D17" s="65" t="s">
        <v>53</v>
      </c>
      <c r="E17" s="55">
        <v>3</v>
      </c>
      <c r="F17" s="55">
        <v>3</v>
      </c>
      <c r="G17" s="55">
        <v>4</v>
      </c>
      <c r="H17" s="55">
        <v>4</v>
      </c>
      <c r="I17" s="55">
        <v>4</v>
      </c>
      <c r="J17" s="55">
        <v>4</v>
      </c>
      <c r="K17" s="55">
        <v>4</v>
      </c>
      <c r="L17" s="55">
        <v>4</v>
      </c>
      <c r="M17" s="55">
        <v>4</v>
      </c>
      <c r="N17" s="55">
        <v>4</v>
      </c>
      <c r="O17" s="55">
        <v>5</v>
      </c>
      <c r="P17" s="55">
        <v>5</v>
      </c>
      <c r="Q17" s="55"/>
    </row>
    <row r="18" spans="1:17" ht="12" customHeight="1" x14ac:dyDescent="0.2">
      <c r="A18" s="32">
        <v>12</v>
      </c>
      <c r="B18" s="84" t="s">
        <v>167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26.25" customHeight="1" x14ac:dyDescent="0.2">
      <c r="A19" s="32">
        <v>13</v>
      </c>
      <c r="B19" s="84" t="s">
        <v>168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7" ht="45.75" customHeight="1" x14ac:dyDescent="0.2">
      <c r="A20" s="32">
        <v>14</v>
      </c>
      <c r="B20" s="2" t="s">
        <v>169</v>
      </c>
      <c r="C20" s="29" t="s">
        <v>170</v>
      </c>
      <c r="D20" s="65" t="s">
        <v>53</v>
      </c>
      <c r="E20" s="2">
        <v>0.6</v>
      </c>
      <c r="F20" s="2">
        <v>0.6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"/>
    </row>
    <row r="21" spans="1:17" ht="45.75" customHeight="1" x14ac:dyDescent="0.2">
      <c r="A21" s="32"/>
      <c r="B21" s="70" t="s">
        <v>171</v>
      </c>
      <c r="C21" s="29" t="s">
        <v>172</v>
      </c>
      <c r="D21" s="65" t="s">
        <v>53</v>
      </c>
      <c r="E21" s="70">
        <v>20</v>
      </c>
      <c r="F21" s="70">
        <v>20</v>
      </c>
      <c r="G21" s="70">
        <v>20</v>
      </c>
      <c r="H21" s="70">
        <v>20</v>
      </c>
      <c r="I21" s="70">
        <v>20</v>
      </c>
      <c r="J21" s="70">
        <v>20</v>
      </c>
      <c r="K21" s="70">
        <v>20</v>
      </c>
      <c r="L21" s="70">
        <v>20</v>
      </c>
      <c r="M21" s="70">
        <v>20</v>
      </c>
      <c r="N21" s="70">
        <v>20</v>
      </c>
      <c r="O21" s="70">
        <v>20</v>
      </c>
      <c r="P21" s="70">
        <v>22</v>
      </c>
      <c r="Q21" s="70"/>
    </row>
    <row r="22" spans="1:17" ht="67.5" customHeight="1" x14ac:dyDescent="0.2">
      <c r="A22" s="32"/>
      <c r="B22" s="70" t="s">
        <v>173</v>
      </c>
      <c r="C22" s="29" t="s">
        <v>52</v>
      </c>
      <c r="D22" s="65" t="s">
        <v>53</v>
      </c>
      <c r="E22" s="70">
        <v>5</v>
      </c>
      <c r="F22" s="70">
        <v>5</v>
      </c>
      <c r="G22" s="70">
        <v>10</v>
      </c>
      <c r="H22" s="70">
        <v>10</v>
      </c>
      <c r="I22" s="70">
        <v>10</v>
      </c>
      <c r="J22" s="70">
        <v>10</v>
      </c>
      <c r="K22" s="70">
        <v>10</v>
      </c>
      <c r="L22" s="70">
        <v>10</v>
      </c>
      <c r="M22" s="70">
        <v>10</v>
      </c>
      <c r="N22" s="70">
        <v>10</v>
      </c>
      <c r="O22" s="70">
        <v>10</v>
      </c>
      <c r="P22" s="70">
        <v>10</v>
      </c>
      <c r="Q22" s="70"/>
    </row>
    <row r="23" spans="1:17" ht="29.25" customHeight="1" x14ac:dyDescent="0.2">
      <c r="A23" s="32"/>
      <c r="B23" s="93" t="s">
        <v>174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</row>
    <row r="24" spans="1:17" ht="29.25" customHeight="1" x14ac:dyDescent="0.2">
      <c r="A24" s="32"/>
      <c r="B24" s="77" t="s">
        <v>175</v>
      </c>
      <c r="C24" s="77" t="s">
        <v>176</v>
      </c>
      <c r="D24" s="74" t="s">
        <v>53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100</v>
      </c>
      <c r="P24" s="75">
        <v>100</v>
      </c>
      <c r="Q24" s="76"/>
    </row>
    <row r="25" spans="1:17" ht="38.25" customHeight="1" x14ac:dyDescent="0.2">
      <c r="A25" s="32"/>
      <c r="B25" s="77" t="s">
        <v>177</v>
      </c>
      <c r="C25" s="77" t="s">
        <v>178</v>
      </c>
      <c r="D25" s="74" t="s">
        <v>53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12</v>
      </c>
      <c r="P25" s="75">
        <v>12</v>
      </c>
      <c r="Q25" s="76"/>
    </row>
    <row r="26" spans="1:17" ht="45" customHeight="1" x14ac:dyDescent="0.2">
      <c r="A26" s="32"/>
      <c r="B26" s="77" t="s">
        <v>179</v>
      </c>
      <c r="C26" s="77" t="s">
        <v>178</v>
      </c>
      <c r="D26" s="74" t="s">
        <v>53</v>
      </c>
      <c r="E26" s="75">
        <v>5</v>
      </c>
      <c r="F26" s="75">
        <v>5</v>
      </c>
      <c r="G26" s="75">
        <v>6</v>
      </c>
      <c r="H26" s="75">
        <v>4</v>
      </c>
      <c r="I26" s="75">
        <v>6</v>
      </c>
      <c r="J26" s="75">
        <v>4</v>
      </c>
      <c r="K26" s="75">
        <v>6</v>
      </c>
      <c r="L26" s="75">
        <v>4</v>
      </c>
      <c r="M26" s="75">
        <v>6</v>
      </c>
      <c r="N26" s="75">
        <v>4</v>
      </c>
      <c r="O26" s="75">
        <v>6</v>
      </c>
      <c r="P26" s="75">
        <v>7</v>
      </c>
      <c r="Q26" s="76"/>
    </row>
    <row r="27" spans="1:17" ht="23.25" customHeight="1" x14ac:dyDescent="0.2">
      <c r="A27" s="32"/>
      <c r="B27" s="93" t="s">
        <v>180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</row>
    <row r="28" spans="1:17" ht="36" x14ac:dyDescent="0.2">
      <c r="A28" s="32">
        <v>15</v>
      </c>
      <c r="B28" s="2" t="s">
        <v>181</v>
      </c>
      <c r="C28" s="29" t="s">
        <v>66</v>
      </c>
      <c r="D28" s="2" t="s">
        <v>53</v>
      </c>
      <c r="E28" s="2">
        <v>3</v>
      </c>
      <c r="F28" s="2">
        <v>3</v>
      </c>
      <c r="G28" s="2">
        <v>5</v>
      </c>
      <c r="H28" s="2">
        <v>5</v>
      </c>
      <c r="I28" s="2">
        <v>5</v>
      </c>
      <c r="J28" s="2">
        <v>5</v>
      </c>
      <c r="K28" s="2">
        <v>5</v>
      </c>
      <c r="L28" s="2">
        <v>5</v>
      </c>
      <c r="M28" s="2">
        <v>5</v>
      </c>
      <c r="N28" s="2">
        <v>5</v>
      </c>
      <c r="O28" s="2">
        <v>6</v>
      </c>
      <c r="P28" s="2">
        <v>6</v>
      </c>
      <c r="Q28" s="2"/>
    </row>
    <row r="30" spans="1:17" ht="12" customHeight="1" x14ac:dyDescent="0.3">
      <c r="A30" s="4"/>
      <c r="B30" s="5"/>
      <c r="C30" s="5"/>
      <c r="D30" s="5"/>
      <c r="E30" s="5"/>
      <c r="F30" s="5"/>
      <c r="G30" s="5"/>
      <c r="H30" s="5"/>
      <c r="Q30" s="85" t="s">
        <v>71</v>
      </c>
    </row>
    <row r="31" spans="1:17" s="3" customFormat="1" ht="14.25" customHeight="1" x14ac:dyDescent="0.25">
      <c r="Q31" s="86"/>
    </row>
    <row r="32" spans="1:17" s="3" customFormat="1" ht="19.5" customHeight="1" x14ac:dyDescent="0.25">
      <c r="B32" s="3" t="s">
        <v>6</v>
      </c>
      <c r="E32" s="89"/>
      <c r="F32" s="89"/>
      <c r="H32" s="88" t="s">
        <v>29</v>
      </c>
      <c r="I32" s="88"/>
      <c r="J32" s="88"/>
      <c r="K32" s="88"/>
      <c r="Q32" s="87"/>
    </row>
    <row r="33" spans="1:19" ht="14.25" customHeight="1" x14ac:dyDescent="0.25">
      <c r="A33" s="3"/>
      <c r="I33" s="80" t="s">
        <v>27</v>
      </c>
      <c r="J33" s="80"/>
      <c r="Q33" s="8" t="s">
        <v>28</v>
      </c>
    </row>
    <row r="35" spans="1:19" ht="12.75" x14ac:dyDescent="0.2">
      <c r="C35" s="7" t="s">
        <v>70</v>
      </c>
    </row>
    <row r="36" spans="1:19" customFormat="1" ht="12.75" x14ac:dyDescent="0.2">
      <c r="A36" s="7" t="s">
        <v>42</v>
      </c>
      <c r="B36" s="7"/>
      <c r="C36" s="1"/>
      <c r="D36" s="13"/>
      <c r="E36" s="26"/>
      <c r="F36" s="26"/>
      <c r="G36" s="7"/>
      <c r="H36" s="7"/>
      <c r="I36" s="78" t="s">
        <v>71</v>
      </c>
      <c r="J36" s="78"/>
      <c r="K36" s="78"/>
      <c r="L36" s="78"/>
      <c r="M36" s="7"/>
      <c r="N36" s="7"/>
      <c r="O36" s="7"/>
      <c r="P36" s="7"/>
      <c r="Q36" s="7"/>
      <c r="R36" s="7"/>
      <c r="S36" s="7"/>
    </row>
    <row r="37" spans="1:19" customFormat="1" ht="12.75" x14ac:dyDescent="0.2">
      <c r="A37" s="7"/>
      <c r="B37" s="7"/>
      <c r="C37" s="7"/>
      <c r="D37" s="13"/>
      <c r="E37" s="79"/>
      <c r="F37" s="79"/>
      <c r="G37" s="7"/>
      <c r="H37" s="7"/>
      <c r="I37" s="7"/>
      <c r="J37" s="79" t="s">
        <v>28</v>
      </c>
      <c r="K37" s="79"/>
      <c r="L37" s="7"/>
      <c r="M37" s="7"/>
      <c r="N37" s="7"/>
      <c r="O37" s="7"/>
      <c r="P37" s="7"/>
      <c r="Q37" s="7"/>
      <c r="R37" s="7"/>
      <c r="S37" s="7"/>
    </row>
  </sheetData>
  <mergeCells count="34">
    <mergeCell ref="B4:Q4"/>
    <mergeCell ref="O1:Q1"/>
    <mergeCell ref="O2:Q2"/>
    <mergeCell ref="G6:N6"/>
    <mergeCell ref="E6:F6"/>
    <mergeCell ref="O6:P6"/>
    <mergeCell ref="Q6:Q8"/>
    <mergeCell ref="O7:O8"/>
    <mergeCell ref="G7:H7"/>
    <mergeCell ref="K7:L7"/>
    <mergeCell ref="M7:N7"/>
    <mergeCell ref="I7:J7"/>
    <mergeCell ref="P7:P8"/>
    <mergeCell ref="A6:A8"/>
    <mergeCell ref="D6:D8"/>
    <mergeCell ref="C6:C8"/>
    <mergeCell ref="B6:B8"/>
    <mergeCell ref="E7:F7"/>
    <mergeCell ref="I36:L36"/>
    <mergeCell ref="J37:K37"/>
    <mergeCell ref="E37:F37"/>
    <mergeCell ref="I33:J33"/>
    <mergeCell ref="B9:Q9"/>
    <mergeCell ref="B10:Q10"/>
    <mergeCell ref="B11:Q11"/>
    <mergeCell ref="B18:Q18"/>
    <mergeCell ref="B15:Q15"/>
    <mergeCell ref="B19:Q19"/>
    <mergeCell ref="Q30:Q32"/>
    <mergeCell ref="H32:K32"/>
    <mergeCell ref="E32:F32"/>
    <mergeCell ref="B14:Q14"/>
    <mergeCell ref="B23:Q23"/>
    <mergeCell ref="B27:Q27"/>
  </mergeCells>
  <phoneticPr fontId="1" type="noConversion"/>
  <pageMargins left="0.59055118110236227" right="0.23622047244094491" top="0.78740157480314965" bottom="0.39370078740157483" header="0.51181102362204722" footer="0.35433070866141736"/>
  <pageSetup paperSize="9" scale="9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view="pageBreakPreview" zoomScale="90" zoomScaleSheetLayoutView="90" workbookViewId="0">
      <selection activeCell="H4" sqref="H4:O4"/>
    </sheetView>
  </sheetViews>
  <sheetFormatPr defaultRowHeight="12" x14ac:dyDescent="0.2"/>
  <cols>
    <col min="1" max="1" width="4" style="1" customWidth="1"/>
    <col min="2" max="2" width="35.85546875" style="1" customWidth="1"/>
    <col min="3" max="3" width="5.85546875" style="1" customWidth="1"/>
    <col min="4" max="4" width="8.5703125" style="1" customWidth="1"/>
    <col min="5" max="5" width="7.5703125" style="1" customWidth="1"/>
    <col min="6" max="11" width="6.28515625" style="1" customWidth="1"/>
    <col min="12" max="12" width="6.85546875" style="1" customWidth="1"/>
    <col min="13" max="13" width="6.5703125" style="1" customWidth="1"/>
    <col min="14" max="14" width="6.28515625" style="1" customWidth="1"/>
    <col min="15" max="15" width="7.42578125" style="1" customWidth="1"/>
    <col min="16" max="17" width="6.28515625" style="1" customWidth="1"/>
    <col min="18" max="18" width="17.42578125" style="1" customWidth="1"/>
    <col min="19" max="16384" width="9.140625" style="1"/>
  </cols>
  <sheetData>
    <row r="1" spans="1:18" ht="15.75" customHeight="1" x14ac:dyDescent="0.25">
      <c r="P1" s="21"/>
      <c r="Q1" s="21"/>
      <c r="R1" s="21"/>
    </row>
    <row r="2" spans="1:18" ht="33.75" customHeight="1" x14ac:dyDescent="0.25">
      <c r="B2" s="97" t="s">
        <v>154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29.25" customHeight="1" x14ac:dyDescent="0.2">
      <c r="R3" s="1" t="s">
        <v>39</v>
      </c>
    </row>
    <row r="4" spans="1:18" s="23" customFormat="1" ht="36.75" customHeight="1" x14ac:dyDescent="0.2">
      <c r="A4" s="96" t="s">
        <v>0</v>
      </c>
      <c r="B4" s="96" t="s">
        <v>1</v>
      </c>
      <c r="C4" s="96" t="s">
        <v>7</v>
      </c>
      <c r="D4" s="96" t="s">
        <v>10</v>
      </c>
      <c r="E4" s="96" t="s">
        <v>11</v>
      </c>
      <c r="F4" s="96"/>
      <c r="G4" s="96"/>
      <c r="H4" s="96" t="s">
        <v>155</v>
      </c>
      <c r="I4" s="96"/>
      <c r="J4" s="96"/>
      <c r="K4" s="96"/>
      <c r="L4" s="96"/>
      <c r="M4" s="96"/>
      <c r="N4" s="96"/>
      <c r="O4" s="96"/>
      <c r="P4" s="96" t="s">
        <v>2</v>
      </c>
      <c r="Q4" s="96"/>
      <c r="R4" s="96" t="s">
        <v>31</v>
      </c>
    </row>
    <row r="5" spans="1:18" s="23" customFormat="1" ht="27.75" customHeight="1" x14ac:dyDescent="0.2">
      <c r="A5" s="96"/>
      <c r="B5" s="96"/>
      <c r="C5" s="96"/>
      <c r="D5" s="96"/>
      <c r="E5" s="22">
        <v>2014</v>
      </c>
      <c r="F5" s="96">
        <v>2015</v>
      </c>
      <c r="G5" s="96"/>
      <c r="H5" s="96" t="s">
        <v>5</v>
      </c>
      <c r="I5" s="96"/>
      <c r="J5" s="96" t="s">
        <v>8</v>
      </c>
      <c r="K5" s="96"/>
      <c r="L5" s="96" t="s">
        <v>30</v>
      </c>
      <c r="M5" s="96"/>
      <c r="N5" s="96" t="s">
        <v>12</v>
      </c>
      <c r="O5" s="96"/>
      <c r="P5" s="96" t="s">
        <v>25</v>
      </c>
      <c r="Q5" s="96" t="s">
        <v>26</v>
      </c>
      <c r="R5" s="96"/>
    </row>
    <row r="6" spans="1:18" s="23" customFormat="1" ht="22.5" customHeight="1" x14ac:dyDescent="0.2">
      <c r="A6" s="96"/>
      <c r="B6" s="96"/>
      <c r="C6" s="96"/>
      <c r="D6" s="96"/>
      <c r="E6" s="22" t="s">
        <v>4</v>
      </c>
      <c r="F6" s="22" t="s">
        <v>3</v>
      </c>
      <c r="G6" s="22" t="s">
        <v>4</v>
      </c>
      <c r="H6" s="22" t="s">
        <v>3</v>
      </c>
      <c r="I6" s="22" t="s">
        <v>4</v>
      </c>
      <c r="J6" s="22" t="s">
        <v>3</v>
      </c>
      <c r="K6" s="22" t="s">
        <v>4</v>
      </c>
      <c r="L6" s="22" t="s">
        <v>3</v>
      </c>
      <c r="M6" s="22" t="s">
        <v>4</v>
      </c>
      <c r="N6" s="22" t="s">
        <v>3</v>
      </c>
      <c r="O6" s="22" t="s">
        <v>4</v>
      </c>
      <c r="P6" s="96"/>
      <c r="Q6" s="96"/>
      <c r="R6" s="96"/>
    </row>
    <row r="7" spans="1:18" x14ac:dyDescent="0.2">
      <c r="A7" s="28">
        <v>1</v>
      </c>
      <c r="B7" s="81" t="s">
        <v>73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4" x14ac:dyDescent="0.2">
      <c r="A8" s="28">
        <v>2</v>
      </c>
      <c r="B8" s="31" t="s">
        <v>54</v>
      </c>
      <c r="C8" s="29" t="s">
        <v>52</v>
      </c>
      <c r="D8" s="29" t="s">
        <v>53</v>
      </c>
      <c r="E8" s="28">
        <v>76</v>
      </c>
      <c r="F8" s="28">
        <v>61</v>
      </c>
      <c r="G8" s="28">
        <v>61</v>
      </c>
      <c r="H8" s="28">
        <v>80</v>
      </c>
      <c r="I8" s="28">
        <v>80</v>
      </c>
      <c r="J8" s="28">
        <v>80</v>
      </c>
      <c r="K8" s="28">
        <v>80</v>
      </c>
      <c r="L8" s="28">
        <v>80</v>
      </c>
      <c r="M8" s="28">
        <v>80</v>
      </c>
      <c r="N8" s="28">
        <v>80</v>
      </c>
      <c r="O8" s="28">
        <v>80</v>
      </c>
      <c r="P8" s="28">
        <v>80</v>
      </c>
      <c r="Q8" s="28">
        <v>80</v>
      </c>
      <c r="R8" s="28"/>
    </row>
    <row r="9" spans="1:18" ht="24" x14ac:dyDescent="0.2">
      <c r="A9" s="28">
        <v>3</v>
      </c>
      <c r="B9" s="31" t="s">
        <v>55</v>
      </c>
      <c r="C9" s="29" t="s">
        <v>52</v>
      </c>
      <c r="D9" s="29" t="s">
        <v>53</v>
      </c>
      <c r="E9" s="28">
        <v>85</v>
      </c>
      <c r="F9" s="28">
        <v>85</v>
      </c>
      <c r="G9" s="28">
        <v>85</v>
      </c>
      <c r="H9" s="28">
        <v>85</v>
      </c>
      <c r="I9" s="28">
        <v>85</v>
      </c>
      <c r="J9" s="28">
        <v>85</v>
      </c>
      <c r="K9" s="28">
        <v>85</v>
      </c>
      <c r="L9" s="28">
        <v>85</v>
      </c>
      <c r="M9" s="28">
        <v>85</v>
      </c>
      <c r="N9" s="28">
        <v>85</v>
      </c>
      <c r="O9" s="28">
        <v>85</v>
      </c>
      <c r="P9" s="28">
        <v>90</v>
      </c>
      <c r="Q9" s="28">
        <v>95</v>
      </c>
      <c r="R9" s="28"/>
    </row>
    <row r="10" spans="1:18" x14ac:dyDescent="0.2">
      <c r="A10" s="30" t="s">
        <v>64</v>
      </c>
      <c r="B10" s="81" t="s">
        <v>56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x14ac:dyDescent="0.2">
      <c r="A11" s="28">
        <v>5</v>
      </c>
      <c r="B11" s="81" t="s">
        <v>57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x14ac:dyDescent="0.2">
      <c r="A12" s="28">
        <v>6</v>
      </c>
      <c r="B12" s="32" t="s">
        <v>58</v>
      </c>
      <c r="C12" s="29" t="s">
        <v>65</v>
      </c>
      <c r="D12" s="28">
        <v>0.12</v>
      </c>
      <c r="E12" s="28">
        <v>8400</v>
      </c>
      <c r="F12" s="28">
        <v>8400</v>
      </c>
      <c r="G12" s="28">
        <v>8400</v>
      </c>
      <c r="H12" s="28">
        <v>8400</v>
      </c>
      <c r="I12" s="28">
        <v>8400</v>
      </c>
      <c r="J12" s="28">
        <v>8400</v>
      </c>
      <c r="K12" s="28">
        <v>8400</v>
      </c>
      <c r="L12" s="28">
        <v>8400</v>
      </c>
      <c r="M12" s="28">
        <v>8400</v>
      </c>
      <c r="N12" s="28">
        <v>8400</v>
      </c>
      <c r="O12" s="28">
        <v>8400</v>
      </c>
      <c r="P12" s="28">
        <v>8400</v>
      </c>
      <c r="Q12" s="28">
        <v>8400</v>
      </c>
      <c r="R12" s="28"/>
    </row>
    <row r="13" spans="1:18" x14ac:dyDescent="0.2">
      <c r="A13" s="28">
        <v>7</v>
      </c>
      <c r="B13" s="32" t="s">
        <v>59</v>
      </c>
      <c r="C13" s="29" t="s">
        <v>66</v>
      </c>
      <c r="D13" s="28">
        <v>0.12</v>
      </c>
      <c r="E13" s="28">
        <v>20500</v>
      </c>
      <c r="F13" s="28">
        <v>20500</v>
      </c>
      <c r="G13" s="28">
        <v>20500</v>
      </c>
      <c r="H13" s="28">
        <v>20500</v>
      </c>
      <c r="I13" s="28">
        <v>20500</v>
      </c>
      <c r="J13" s="28">
        <v>20500</v>
      </c>
      <c r="K13" s="28">
        <v>20500</v>
      </c>
      <c r="L13" s="28">
        <v>20500</v>
      </c>
      <c r="M13" s="28">
        <v>20500</v>
      </c>
      <c r="N13" s="28">
        <v>20500</v>
      </c>
      <c r="O13" s="28">
        <v>20500</v>
      </c>
      <c r="P13" s="28">
        <v>20500</v>
      </c>
      <c r="Q13" s="28">
        <v>20500</v>
      </c>
      <c r="R13" s="28"/>
    </row>
    <row r="14" spans="1:18" x14ac:dyDescent="0.2">
      <c r="A14" s="28">
        <v>8</v>
      </c>
      <c r="B14" s="81" t="s">
        <v>74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x14ac:dyDescent="0.2">
      <c r="A15" s="28">
        <v>9</v>
      </c>
      <c r="B15" s="81" t="s">
        <v>60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36" x14ac:dyDescent="0.2">
      <c r="A16" s="28">
        <v>10</v>
      </c>
      <c r="B16" s="32" t="s">
        <v>75</v>
      </c>
      <c r="C16" s="29" t="s">
        <v>65</v>
      </c>
      <c r="D16" s="28">
        <v>0.12</v>
      </c>
      <c r="E16" s="28">
        <v>11000</v>
      </c>
      <c r="F16" s="28">
        <v>11000</v>
      </c>
      <c r="G16" s="28">
        <v>11000</v>
      </c>
      <c r="H16" s="28">
        <v>11000</v>
      </c>
      <c r="I16" s="28">
        <v>11000</v>
      </c>
      <c r="J16" s="28">
        <v>11000</v>
      </c>
      <c r="K16" s="28">
        <v>11000</v>
      </c>
      <c r="L16" s="28">
        <v>11000</v>
      </c>
      <c r="M16" s="28">
        <v>11000</v>
      </c>
      <c r="N16" s="28">
        <v>11000</v>
      </c>
      <c r="O16" s="28">
        <v>11000</v>
      </c>
      <c r="P16" s="28">
        <v>11000</v>
      </c>
      <c r="Q16" s="28">
        <v>11000</v>
      </c>
      <c r="R16" s="28"/>
    </row>
    <row r="17" spans="1:20" ht="13.5" customHeight="1" x14ac:dyDescent="0.2">
      <c r="A17" s="28">
        <v>12</v>
      </c>
      <c r="B17" s="32" t="s">
        <v>61</v>
      </c>
      <c r="C17" s="29" t="s">
        <v>66</v>
      </c>
      <c r="D17" s="28">
        <v>0.12</v>
      </c>
      <c r="E17" s="28">
        <v>27</v>
      </c>
      <c r="F17" s="28">
        <v>27</v>
      </c>
      <c r="G17" s="28">
        <v>27</v>
      </c>
      <c r="H17" s="28">
        <v>27</v>
      </c>
      <c r="I17" s="28">
        <v>27</v>
      </c>
      <c r="J17" s="28">
        <v>27</v>
      </c>
      <c r="K17" s="28">
        <v>27</v>
      </c>
      <c r="L17" s="28">
        <v>27</v>
      </c>
      <c r="M17" s="28">
        <v>27</v>
      </c>
      <c r="N17" s="28">
        <v>27</v>
      </c>
      <c r="O17" s="28">
        <v>27</v>
      </c>
      <c r="P17" s="28">
        <v>27</v>
      </c>
      <c r="Q17" s="28">
        <v>27</v>
      </c>
      <c r="R17" s="28"/>
    </row>
    <row r="18" spans="1:20" x14ac:dyDescent="0.2">
      <c r="A18" s="28">
        <v>13</v>
      </c>
      <c r="B18" s="32" t="s">
        <v>62</v>
      </c>
      <c r="C18" s="29" t="s">
        <v>65</v>
      </c>
      <c r="D18" s="28">
        <v>0.12</v>
      </c>
      <c r="E18" s="28">
        <v>66</v>
      </c>
      <c r="F18" s="28">
        <v>66</v>
      </c>
      <c r="G18" s="28">
        <v>66</v>
      </c>
      <c r="H18" s="28">
        <v>66</v>
      </c>
      <c r="I18" s="28">
        <v>66</v>
      </c>
      <c r="J18" s="28">
        <v>66</v>
      </c>
      <c r="K18" s="28">
        <v>66</v>
      </c>
      <c r="L18" s="28">
        <v>66</v>
      </c>
      <c r="M18" s="28">
        <v>66</v>
      </c>
      <c r="N18" s="28">
        <v>66</v>
      </c>
      <c r="O18" s="28">
        <v>66</v>
      </c>
      <c r="P18" s="28">
        <v>76</v>
      </c>
      <c r="Q18" s="28">
        <v>76</v>
      </c>
      <c r="R18" s="28"/>
    </row>
    <row r="19" spans="1:20" ht="24" x14ac:dyDescent="0.2">
      <c r="A19" s="28">
        <v>14</v>
      </c>
      <c r="B19" s="32" t="s">
        <v>63</v>
      </c>
      <c r="C19" s="29" t="s">
        <v>67</v>
      </c>
      <c r="D19" s="28">
        <v>0.12</v>
      </c>
      <c r="E19" s="28">
        <v>355</v>
      </c>
      <c r="F19" s="28">
        <v>355</v>
      </c>
      <c r="G19" s="28">
        <v>355</v>
      </c>
      <c r="H19" s="28">
        <v>355</v>
      </c>
      <c r="I19" s="28">
        <v>355</v>
      </c>
      <c r="J19" s="28">
        <v>355</v>
      </c>
      <c r="K19" s="28">
        <v>355</v>
      </c>
      <c r="L19" s="28">
        <v>355</v>
      </c>
      <c r="M19" s="28">
        <v>355</v>
      </c>
      <c r="N19" s="28">
        <v>355</v>
      </c>
      <c r="O19" s="28">
        <v>355</v>
      </c>
      <c r="P19" s="28">
        <v>355</v>
      </c>
      <c r="Q19" s="28">
        <v>355</v>
      </c>
      <c r="R19" s="28"/>
    </row>
    <row r="20" spans="1:20" ht="24" customHeight="1" x14ac:dyDescent="0.2">
      <c r="A20" s="28">
        <v>15</v>
      </c>
      <c r="B20" s="32" t="s">
        <v>62</v>
      </c>
      <c r="C20" s="29" t="s">
        <v>65</v>
      </c>
      <c r="D20" s="28">
        <v>0.12</v>
      </c>
      <c r="E20" s="28">
        <v>230</v>
      </c>
      <c r="F20" s="28">
        <v>230</v>
      </c>
      <c r="G20" s="28">
        <v>230</v>
      </c>
      <c r="H20" s="28">
        <v>230</v>
      </c>
      <c r="I20" s="28">
        <v>230</v>
      </c>
      <c r="J20" s="28">
        <v>230</v>
      </c>
      <c r="K20" s="28">
        <v>230</v>
      </c>
      <c r="L20" s="28">
        <v>230</v>
      </c>
      <c r="M20" s="28">
        <v>230</v>
      </c>
      <c r="N20" s="28">
        <v>230</v>
      </c>
      <c r="O20" s="28">
        <v>230</v>
      </c>
      <c r="P20" s="28">
        <v>230</v>
      </c>
      <c r="Q20" s="28">
        <v>230</v>
      </c>
      <c r="R20" s="28"/>
    </row>
    <row r="21" spans="1:20" ht="18.75" x14ac:dyDescent="0.3">
      <c r="A21" s="4"/>
      <c r="B21" s="5"/>
      <c r="C21" s="5"/>
      <c r="D21" s="5"/>
      <c r="E21" s="5"/>
      <c r="F21" s="5"/>
      <c r="G21" s="5"/>
      <c r="H21" s="5"/>
      <c r="I21" s="5"/>
      <c r="R21" s="85"/>
    </row>
    <row r="22" spans="1:20" s="3" customFormat="1" ht="14.25" customHeight="1" x14ac:dyDescent="0.25">
      <c r="B22" s="3" t="s">
        <v>70</v>
      </c>
      <c r="E22" s="88" t="s">
        <v>71</v>
      </c>
      <c r="F22" s="88"/>
      <c r="G22" s="88"/>
      <c r="H22" s="88"/>
      <c r="R22" s="86"/>
    </row>
    <row r="23" spans="1:20" s="3" customFormat="1" ht="19.5" customHeight="1" x14ac:dyDescent="0.25">
      <c r="E23" s="15"/>
      <c r="I23" s="88"/>
      <c r="J23" s="88"/>
      <c r="K23" s="88"/>
      <c r="L23" s="88"/>
      <c r="R23" s="86"/>
    </row>
    <row r="24" spans="1:20" ht="14.25" customHeight="1" x14ac:dyDescent="0.25">
      <c r="A24" s="3"/>
      <c r="J24" s="80"/>
      <c r="K24" s="80"/>
      <c r="R24" s="43"/>
    </row>
    <row r="26" spans="1:20" customFormat="1" ht="12.75" x14ac:dyDescent="0.2">
      <c r="A26" s="7" t="s">
        <v>42</v>
      </c>
      <c r="B26" s="7"/>
      <c r="C26" s="7" t="s">
        <v>43</v>
      </c>
      <c r="D26" s="13"/>
      <c r="E26" s="26"/>
      <c r="F26" s="26"/>
      <c r="G26" s="26"/>
      <c r="H26" s="7"/>
      <c r="I26" s="7"/>
      <c r="J26" s="78" t="s">
        <v>72</v>
      </c>
      <c r="K26" s="78"/>
      <c r="L26" s="78"/>
      <c r="M26" s="78"/>
      <c r="N26" s="7"/>
      <c r="O26" s="7"/>
      <c r="P26" s="7"/>
      <c r="Q26" s="7"/>
      <c r="R26" s="7"/>
      <c r="S26" s="7"/>
      <c r="T26" s="7"/>
    </row>
    <row r="27" spans="1:20" customFormat="1" ht="12.75" x14ac:dyDescent="0.2">
      <c r="A27" s="7"/>
      <c r="B27" s="7"/>
      <c r="C27" s="7"/>
      <c r="D27" s="13"/>
      <c r="E27" s="79" t="s">
        <v>27</v>
      </c>
      <c r="F27" s="79"/>
      <c r="G27" s="79"/>
      <c r="H27" s="7"/>
      <c r="I27" s="7"/>
      <c r="J27" s="7"/>
      <c r="K27" s="79" t="s">
        <v>28</v>
      </c>
      <c r="L27" s="79"/>
      <c r="M27" s="7"/>
      <c r="N27" s="7"/>
      <c r="O27" s="7"/>
      <c r="P27" s="7"/>
      <c r="Q27" s="7"/>
      <c r="R27" s="7"/>
      <c r="S27" s="7"/>
      <c r="T27" s="7"/>
    </row>
  </sheetData>
  <mergeCells count="28">
    <mergeCell ref="J26:M26"/>
    <mergeCell ref="E27:G27"/>
    <mergeCell ref="K27:L27"/>
    <mergeCell ref="R21:R23"/>
    <mergeCell ref="I23:L23"/>
    <mergeCell ref="J24:K24"/>
    <mergeCell ref="E22:H22"/>
    <mergeCell ref="B7:R7"/>
    <mergeCell ref="B10:R10"/>
    <mergeCell ref="B11:R11"/>
    <mergeCell ref="B14:R14"/>
    <mergeCell ref="B15:R15"/>
    <mergeCell ref="B2:R2"/>
    <mergeCell ref="A4:A6"/>
    <mergeCell ref="B4:B6"/>
    <mergeCell ref="C4:C6"/>
    <mergeCell ref="D4:D6"/>
    <mergeCell ref="E4:G4"/>
    <mergeCell ref="H4:O4"/>
    <mergeCell ref="P4:Q4"/>
    <mergeCell ref="R4:R6"/>
    <mergeCell ref="F5:G5"/>
    <mergeCell ref="H5:I5"/>
    <mergeCell ref="J5:K5"/>
    <mergeCell ref="L5:M5"/>
    <mergeCell ref="N5:O5"/>
    <mergeCell ref="P5:P6"/>
    <mergeCell ref="Q5:Q6"/>
  </mergeCells>
  <pageMargins left="0.59055118110236227" right="0.23622047244094491" top="0.78740157480314965" bottom="0.39370078740157483" header="0.51181102362204722" footer="0.35433070866141736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view="pageBreakPreview" topLeftCell="A4" zoomScale="80" zoomScaleSheetLayoutView="80" workbookViewId="0">
      <selection activeCell="Q32" sqref="Q32"/>
    </sheetView>
  </sheetViews>
  <sheetFormatPr defaultRowHeight="12.75" x14ac:dyDescent="0.2"/>
  <cols>
    <col min="1" max="1" width="17.85546875" customWidth="1"/>
    <col min="2" max="2" width="31" customWidth="1"/>
    <col min="3" max="3" width="26.28515625" customWidth="1"/>
    <col min="4" max="4" width="5.85546875" customWidth="1"/>
    <col min="5" max="5" width="5.28515625" customWidth="1"/>
    <col min="6" max="6" width="11.7109375" customWidth="1"/>
    <col min="7" max="7" width="5.85546875" customWidth="1"/>
    <col min="8" max="8" width="7.85546875" customWidth="1"/>
    <col min="9" max="9" width="8" customWidth="1"/>
    <col min="10" max="10" width="7.42578125" customWidth="1"/>
    <col min="11" max="11" width="8.140625" customWidth="1"/>
    <col min="12" max="12" width="7.42578125" bestFit="1" customWidth="1"/>
    <col min="13" max="13" width="10" customWidth="1"/>
    <col min="14" max="14" width="8.42578125" bestFit="1" customWidth="1"/>
    <col min="15" max="15" width="8.5703125" customWidth="1"/>
    <col min="16" max="16" width="10.28515625" customWidth="1"/>
    <col min="17" max="17" width="12.85546875" customWidth="1"/>
    <col min="18" max="18" width="8.140625" customWidth="1"/>
    <col min="19" max="19" width="7.28515625" bestFit="1" customWidth="1"/>
    <col min="20" max="20" width="22.7109375" customWidth="1"/>
  </cols>
  <sheetData>
    <row r="1" spans="1:20" ht="25.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10" t="s">
        <v>36</v>
      </c>
      <c r="Q1" s="110"/>
      <c r="R1" s="110"/>
      <c r="S1" s="110"/>
      <c r="T1" s="110"/>
    </row>
    <row r="2" spans="1:20" ht="25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99"/>
      <c r="Q2" s="99"/>
      <c r="R2" s="99"/>
      <c r="S2" s="99"/>
      <c r="T2" s="99"/>
    </row>
    <row r="3" spans="1:20" ht="13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46.5" customHeight="1" x14ac:dyDescent="0.25">
      <c r="A4" s="97" t="s">
        <v>38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  <row r="5" spans="1:20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 t="s">
        <v>37</v>
      </c>
    </row>
    <row r="6" spans="1:20" s="7" customFormat="1" ht="42.75" customHeight="1" x14ac:dyDescent="0.2">
      <c r="A6" s="102" t="s">
        <v>33</v>
      </c>
      <c r="B6" s="115" t="s">
        <v>22</v>
      </c>
      <c r="C6" s="115" t="s">
        <v>23</v>
      </c>
      <c r="D6" s="114" t="s">
        <v>13</v>
      </c>
      <c r="E6" s="114"/>
      <c r="F6" s="114"/>
      <c r="G6" s="114"/>
      <c r="H6" s="111" t="s">
        <v>18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  <c r="T6" s="102" t="s">
        <v>21</v>
      </c>
    </row>
    <row r="7" spans="1:20" s="7" customFormat="1" ht="15.75" customHeight="1" x14ac:dyDescent="0.2">
      <c r="A7" s="103"/>
      <c r="B7" s="115"/>
      <c r="C7" s="115"/>
      <c r="D7" s="115" t="s">
        <v>14</v>
      </c>
      <c r="E7" s="115" t="s">
        <v>19</v>
      </c>
      <c r="F7" s="115" t="s">
        <v>15</v>
      </c>
      <c r="G7" s="115" t="s">
        <v>16</v>
      </c>
      <c r="H7" s="114" t="s">
        <v>87</v>
      </c>
      <c r="I7" s="114"/>
      <c r="J7" s="114" t="s">
        <v>88</v>
      </c>
      <c r="K7" s="114"/>
      <c r="L7" s="114"/>
      <c r="M7" s="114"/>
      <c r="N7" s="114"/>
      <c r="O7" s="114"/>
      <c r="P7" s="114"/>
      <c r="Q7" s="114"/>
      <c r="R7" s="114" t="s">
        <v>32</v>
      </c>
      <c r="S7" s="114"/>
      <c r="T7" s="103"/>
    </row>
    <row r="8" spans="1:20" s="7" customFormat="1" ht="30" customHeight="1" x14ac:dyDescent="0.2">
      <c r="A8" s="103"/>
      <c r="B8" s="115"/>
      <c r="C8" s="115"/>
      <c r="D8" s="115"/>
      <c r="E8" s="115"/>
      <c r="F8" s="115"/>
      <c r="G8" s="115"/>
      <c r="H8" s="114"/>
      <c r="I8" s="114"/>
      <c r="J8" s="114" t="s">
        <v>5</v>
      </c>
      <c r="K8" s="114"/>
      <c r="L8" s="114" t="s">
        <v>8</v>
      </c>
      <c r="M8" s="114"/>
      <c r="N8" s="114" t="s">
        <v>9</v>
      </c>
      <c r="O8" s="114"/>
      <c r="P8" s="114" t="s">
        <v>12</v>
      </c>
      <c r="Q8" s="114"/>
      <c r="R8" s="114"/>
      <c r="S8" s="114"/>
      <c r="T8" s="103"/>
    </row>
    <row r="9" spans="1:20" s="7" customFormat="1" ht="32.25" customHeight="1" x14ac:dyDescent="0.2">
      <c r="A9" s="108"/>
      <c r="B9" s="115"/>
      <c r="C9" s="115"/>
      <c r="D9" s="115"/>
      <c r="E9" s="115"/>
      <c r="F9" s="115"/>
      <c r="G9" s="115"/>
      <c r="H9" s="10" t="s">
        <v>3</v>
      </c>
      <c r="I9" s="10" t="s">
        <v>4</v>
      </c>
      <c r="J9" s="10" t="s">
        <v>3</v>
      </c>
      <c r="K9" s="10" t="s">
        <v>4</v>
      </c>
      <c r="L9" s="10" t="s">
        <v>3</v>
      </c>
      <c r="M9" s="10" t="s">
        <v>4</v>
      </c>
      <c r="N9" s="10" t="s">
        <v>3</v>
      </c>
      <c r="O9" s="10" t="s">
        <v>4</v>
      </c>
      <c r="P9" s="10" t="s">
        <v>3</v>
      </c>
      <c r="Q9" s="10" t="s">
        <v>4</v>
      </c>
      <c r="R9" s="10" t="s">
        <v>25</v>
      </c>
      <c r="S9" s="10" t="s">
        <v>26</v>
      </c>
      <c r="T9" s="108"/>
    </row>
    <row r="10" spans="1:20" s="7" customFormat="1" ht="31.5" x14ac:dyDescent="0.25">
      <c r="A10" s="104" t="s">
        <v>34</v>
      </c>
      <c r="B10" s="104" t="s">
        <v>80</v>
      </c>
      <c r="C10" s="9" t="s">
        <v>17</v>
      </c>
      <c r="D10" s="19"/>
      <c r="E10" s="19"/>
      <c r="F10" s="19"/>
      <c r="G10" s="19"/>
      <c r="H10" s="25">
        <v>5912.1</v>
      </c>
      <c r="I10" s="25">
        <v>5825.1</v>
      </c>
      <c r="J10" s="24">
        <f>SUM(J14,J26,J32,J46)</f>
        <v>835</v>
      </c>
      <c r="K10" s="24">
        <f>SUM(K14,K26,K32)</f>
        <v>800.5</v>
      </c>
      <c r="L10" s="24">
        <f>SUM(L14,L26,L32,L46)</f>
        <v>1432.8</v>
      </c>
      <c r="M10" s="24">
        <v>1408.8</v>
      </c>
      <c r="N10" s="24">
        <v>3878.1</v>
      </c>
      <c r="O10" s="24">
        <v>3338.7</v>
      </c>
      <c r="P10" s="24">
        <v>5393.5</v>
      </c>
      <c r="Q10" s="24">
        <v>4879.1000000000004</v>
      </c>
      <c r="R10" s="24">
        <v>0</v>
      </c>
      <c r="S10" s="24">
        <v>0</v>
      </c>
      <c r="T10" s="11"/>
    </row>
    <row r="11" spans="1:20" s="7" customFormat="1" ht="15.75" x14ac:dyDescent="0.25">
      <c r="A11" s="105"/>
      <c r="B11" s="105"/>
      <c r="C11" s="9" t="s">
        <v>24</v>
      </c>
      <c r="D11" s="19"/>
      <c r="E11" s="19"/>
      <c r="F11" s="19"/>
      <c r="G11" s="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1"/>
    </row>
    <row r="12" spans="1:20" s="7" customFormat="1" ht="15.75" x14ac:dyDescent="0.25">
      <c r="A12" s="105"/>
      <c r="B12" s="105"/>
      <c r="C12" s="16" t="s">
        <v>46</v>
      </c>
      <c r="D12" s="20" t="s">
        <v>78</v>
      </c>
      <c r="E12" s="20" t="s">
        <v>47</v>
      </c>
      <c r="F12" s="20" t="s">
        <v>47</v>
      </c>
      <c r="G12" s="20" t="s">
        <v>47</v>
      </c>
      <c r="H12" s="25">
        <v>3101.5</v>
      </c>
      <c r="I12" s="25">
        <v>3101.5</v>
      </c>
      <c r="J12" s="25">
        <v>0</v>
      </c>
      <c r="K12" s="25">
        <v>0</v>
      </c>
      <c r="L12" s="25">
        <v>79.900000000000006</v>
      </c>
      <c r="M12" s="25">
        <v>79.900000000000006</v>
      </c>
      <c r="N12" s="25">
        <v>1556.8</v>
      </c>
      <c r="O12" s="25">
        <v>1556.8</v>
      </c>
      <c r="P12" s="25">
        <v>1863.8</v>
      </c>
      <c r="Q12" s="25">
        <v>1863.8</v>
      </c>
      <c r="R12" s="25">
        <v>0</v>
      </c>
      <c r="S12" s="25">
        <v>0</v>
      </c>
      <c r="T12" s="11"/>
    </row>
    <row r="13" spans="1:20" s="7" customFormat="1" ht="33" customHeight="1" x14ac:dyDescent="0.25">
      <c r="A13" s="106"/>
      <c r="B13" s="106"/>
      <c r="C13" s="16" t="s">
        <v>77</v>
      </c>
      <c r="D13" s="20" t="s">
        <v>78</v>
      </c>
      <c r="E13" s="20" t="s">
        <v>47</v>
      </c>
      <c r="F13" s="20" t="s">
        <v>47</v>
      </c>
      <c r="G13" s="20" t="s">
        <v>47</v>
      </c>
      <c r="H13" s="25">
        <v>2810.6</v>
      </c>
      <c r="I13" s="25">
        <v>2723.6</v>
      </c>
      <c r="J13" s="25">
        <v>835</v>
      </c>
      <c r="K13" s="25">
        <v>800.5</v>
      </c>
      <c r="L13" s="25">
        <v>1352.9</v>
      </c>
      <c r="M13" s="25">
        <v>1328.9</v>
      </c>
      <c r="N13" s="25">
        <v>2321.3000000000002</v>
      </c>
      <c r="O13" s="25">
        <v>1781.9</v>
      </c>
      <c r="P13" s="25">
        <v>3529.7</v>
      </c>
      <c r="Q13" s="25">
        <v>3015.3</v>
      </c>
      <c r="R13" s="25">
        <v>0</v>
      </c>
      <c r="S13" s="25">
        <v>0</v>
      </c>
      <c r="T13" s="11"/>
    </row>
    <row r="14" spans="1:20" s="7" customFormat="1" ht="31.5" x14ac:dyDescent="0.25">
      <c r="A14" s="104" t="s">
        <v>98</v>
      </c>
      <c r="B14" s="116" t="s">
        <v>84</v>
      </c>
      <c r="C14" s="9" t="s">
        <v>17</v>
      </c>
      <c r="D14" s="20" t="s">
        <v>78</v>
      </c>
      <c r="E14" s="19"/>
      <c r="F14" s="19"/>
      <c r="G14" s="19"/>
      <c r="H14" s="25"/>
      <c r="I14" s="25"/>
      <c r="J14" s="66">
        <v>616</v>
      </c>
      <c r="K14" s="66">
        <v>616</v>
      </c>
      <c r="L14" s="66">
        <v>997</v>
      </c>
      <c r="M14" s="66">
        <v>997</v>
      </c>
      <c r="N14" s="66">
        <v>1514</v>
      </c>
      <c r="O14" s="66">
        <v>1194</v>
      </c>
      <c r="P14" s="66">
        <f>SUM(P16:P21)</f>
        <v>2095.5</v>
      </c>
      <c r="Q14" s="66">
        <v>1892.5</v>
      </c>
      <c r="R14" s="25">
        <v>0</v>
      </c>
      <c r="S14" s="25">
        <v>0</v>
      </c>
      <c r="T14" s="11"/>
    </row>
    <row r="15" spans="1:20" s="7" customFormat="1" ht="15.75" x14ac:dyDescent="0.25">
      <c r="A15" s="105"/>
      <c r="B15" s="116"/>
      <c r="C15" s="9" t="s">
        <v>24</v>
      </c>
      <c r="D15" s="20"/>
      <c r="E15" s="19"/>
      <c r="F15" s="19"/>
      <c r="G15" s="19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1"/>
    </row>
    <row r="16" spans="1:20" s="7" customFormat="1" ht="47.25" x14ac:dyDescent="0.25">
      <c r="A16" s="105"/>
      <c r="B16" s="34" t="s">
        <v>89</v>
      </c>
      <c r="C16" s="100" t="s">
        <v>77</v>
      </c>
      <c r="D16" s="20" t="s">
        <v>78</v>
      </c>
      <c r="E16" s="20" t="s">
        <v>44</v>
      </c>
      <c r="F16" s="20" t="s">
        <v>82</v>
      </c>
      <c r="G16" s="20" t="s">
        <v>81</v>
      </c>
      <c r="H16" s="25"/>
      <c r="I16" s="25"/>
      <c r="J16" s="25">
        <v>609</v>
      </c>
      <c r="K16" s="25">
        <v>609</v>
      </c>
      <c r="L16" s="25">
        <v>979</v>
      </c>
      <c r="M16" s="25">
        <v>979</v>
      </c>
      <c r="N16" s="25">
        <v>1311</v>
      </c>
      <c r="O16" s="25">
        <v>1115</v>
      </c>
      <c r="P16" s="40">
        <v>1775.6</v>
      </c>
      <c r="Q16" s="40">
        <v>1648.9</v>
      </c>
      <c r="R16" s="25">
        <v>1665</v>
      </c>
      <c r="S16" s="25">
        <v>1665</v>
      </c>
      <c r="T16" s="11"/>
    </row>
    <row r="17" spans="1:20" s="7" customFormat="1" ht="31.5" x14ac:dyDescent="0.25">
      <c r="A17" s="105"/>
      <c r="B17" s="34" t="s">
        <v>90</v>
      </c>
      <c r="C17" s="101"/>
      <c r="D17" s="20" t="s">
        <v>78</v>
      </c>
      <c r="E17" s="20" t="s">
        <v>44</v>
      </c>
      <c r="F17" s="20" t="s">
        <v>93</v>
      </c>
      <c r="G17" s="20" t="s">
        <v>81</v>
      </c>
      <c r="H17" s="25"/>
      <c r="I17" s="25"/>
      <c r="J17" s="25">
        <v>0</v>
      </c>
      <c r="K17" s="25">
        <v>0</v>
      </c>
      <c r="L17" s="25">
        <v>0</v>
      </c>
      <c r="M17" s="25">
        <v>0</v>
      </c>
      <c r="N17" s="25">
        <v>49</v>
      </c>
      <c r="O17" s="25">
        <v>0</v>
      </c>
      <c r="P17" s="40">
        <v>99.2</v>
      </c>
      <c r="Q17" s="40">
        <v>99.2</v>
      </c>
      <c r="R17" s="25">
        <v>50</v>
      </c>
      <c r="S17" s="25">
        <v>50</v>
      </c>
      <c r="T17" s="11"/>
    </row>
    <row r="18" spans="1:20" s="7" customFormat="1" ht="39" customHeight="1" x14ac:dyDescent="0.25">
      <c r="A18" s="105"/>
      <c r="B18" s="34" t="s">
        <v>91</v>
      </c>
      <c r="C18" s="101"/>
      <c r="D18" s="20" t="s">
        <v>78</v>
      </c>
      <c r="E18" s="20" t="s">
        <v>44</v>
      </c>
      <c r="F18" s="47" t="s">
        <v>95</v>
      </c>
      <c r="G18" s="47" t="s">
        <v>92</v>
      </c>
      <c r="H18" s="38"/>
      <c r="I18" s="39"/>
      <c r="J18" s="48">
        <v>0</v>
      </c>
      <c r="K18" s="48">
        <v>0</v>
      </c>
      <c r="L18" s="48">
        <v>0</v>
      </c>
      <c r="M18" s="48">
        <v>0</v>
      </c>
      <c r="N18" s="48">
        <v>56</v>
      </c>
      <c r="O18" s="48">
        <v>56</v>
      </c>
      <c r="P18" s="49">
        <v>117.7</v>
      </c>
      <c r="Q18" s="49">
        <v>116.4</v>
      </c>
      <c r="R18" s="48">
        <v>0</v>
      </c>
      <c r="S18" s="48">
        <v>0</v>
      </c>
      <c r="T18" s="11"/>
    </row>
    <row r="19" spans="1:20" s="7" customFormat="1" ht="49.5" customHeight="1" x14ac:dyDescent="0.25">
      <c r="A19" s="105"/>
      <c r="B19" s="51" t="s">
        <v>94</v>
      </c>
      <c r="C19" s="50"/>
      <c r="D19" s="20" t="s">
        <v>78</v>
      </c>
      <c r="E19" s="20" t="s">
        <v>44</v>
      </c>
      <c r="F19" s="47" t="s">
        <v>93</v>
      </c>
      <c r="G19" s="47" t="s">
        <v>81</v>
      </c>
      <c r="H19" s="38"/>
      <c r="I19" s="39"/>
      <c r="J19" s="48">
        <v>0</v>
      </c>
      <c r="K19" s="48">
        <v>0</v>
      </c>
      <c r="L19" s="48">
        <v>0</v>
      </c>
      <c r="M19" s="48">
        <v>0</v>
      </c>
      <c r="N19" s="48">
        <v>75</v>
      </c>
      <c r="O19" s="48">
        <v>0</v>
      </c>
      <c r="P19" s="49">
        <v>75</v>
      </c>
      <c r="Q19" s="49">
        <v>0</v>
      </c>
      <c r="R19" s="48">
        <v>0</v>
      </c>
      <c r="S19" s="48">
        <v>0</v>
      </c>
      <c r="T19" s="11"/>
    </row>
    <row r="20" spans="1:20" s="7" customFormat="1" ht="66" customHeight="1" x14ac:dyDescent="0.25">
      <c r="A20" s="105"/>
      <c r="B20" s="46" t="s">
        <v>96</v>
      </c>
      <c r="C20" s="100" t="s">
        <v>77</v>
      </c>
      <c r="D20" s="20" t="s">
        <v>78</v>
      </c>
      <c r="E20" s="20" t="s">
        <v>44</v>
      </c>
      <c r="F20" s="20" t="s">
        <v>93</v>
      </c>
      <c r="G20" s="20" t="s">
        <v>81</v>
      </c>
      <c r="H20" s="38"/>
      <c r="I20" s="39"/>
      <c r="J20" s="39">
        <v>7</v>
      </c>
      <c r="K20" s="39">
        <v>7</v>
      </c>
      <c r="L20" s="39">
        <v>12</v>
      </c>
      <c r="M20" s="39">
        <v>12</v>
      </c>
      <c r="N20" s="39">
        <v>17</v>
      </c>
      <c r="O20" s="39">
        <v>17</v>
      </c>
      <c r="P20" s="41">
        <v>22</v>
      </c>
      <c r="Q20" s="41">
        <v>22</v>
      </c>
      <c r="R20" s="39"/>
      <c r="S20" s="39"/>
      <c r="T20" s="11"/>
    </row>
    <row r="21" spans="1:20" s="7" customFormat="1" ht="39.75" customHeight="1" x14ac:dyDescent="0.25">
      <c r="A21" s="106"/>
      <c r="B21" s="34" t="s">
        <v>97</v>
      </c>
      <c r="C21" s="101"/>
      <c r="D21" s="20" t="s">
        <v>78</v>
      </c>
      <c r="E21" s="20" t="s">
        <v>44</v>
      </c>
      <c r="F21" s="20" t="s">
        <v>93</v>
      </c>
      <c r="G21" s="20" t="s">
        <v>81</v>
      </c>
      <c r="H21" s="38"/>
      <c r="I21" s="39"/>
      <c r="J21" s="39">
        <v>0</v>
      </c>
      <c r="K21" s="39">
        <v>0</v>
      </c>
      <c r="L21" s="39">
        <v>6</v>
      </c>
      <c r="M21" s="39">
        <v>6</v>
      </c>
      <c r="N21" s="39">
        <v>6</v>
      </c>
      <c r="O21" s="39">
        <v>6</v>
      </c>
      <c r="P21" s="41">
        <v>6</v>
      </c>
      <c r="Q21" s="41">
        <v>6</v>
      </c>
      <c r="R21" s="39">
        <v>0</v>
      </c>
      <c r="S21" s="39">
        <v>0</v>
      </c>
      <c r="T21" s="11"/>
    </row>
    <row r="22" spans="1:20" s="7" customFormat="1" ht="31.5" x14ac:dyDescent="0.25">
      <c r="A22" s="105" t="s">
        <v>124</v>
      </c>
      <c r="B22" s="54" t="s">
        <v>140</v>
      </c>
      <c r="C22" s="16" t="s">
        <v>17</v>
      </c>
      <c r="D22" s="20" t="s">
        <v>78</v>
      </c>
      <c r="E22" s="20"/>
      <c r="F22" s="20"/>
      <c r="G22" s="20"/>
      <c r="H22" s="25"/>
      <c r="I22" s="25"/>
      <c r="J22" s="25">
        <v>0</v>
      </c>
      <c r="K22" s="66">
        <v>0</v>
      </c>
      <c r="L22" s="66">
        <v>0</v>
      </c>
      <c r="M22" s="66">
        <v>0</v>
      </c>
      <c r="N22" s="66">
        <v>51.4</v>
      </c>
      <c r="O22" s="66">
        <v>40.4</v>
      </c>
      <c r="P22" s="67">
        <v>52</v>
      </c>
      <c r="Q22" s="67">
        <v>40.4</v>
      </c>
      <c r="R22" s="25"/>
      <c r="S22" s="25"/>
      <c r="T22" s="11"/>
    </row>
    <row r="23" spans="1:20" s="7" customFormat="1" ht="31.5" x14ac:dyDescent="0.25">
      <c r="A23" s="105"/>
      <c r="B23" s="54" t="s">
        <v>99</v>
      </c>
      <c r="C23" s="52" t="s">
        <v>77</v>
      </c>
      <c r="D23" s="20" t="s">
        <v>78</v>
      </c>
      <c r="E23" s="20" t="s">
        <v>44</v>
      </c>
      <c r="F23" s="20" t="s">
        <v>125</v>
      </c>
      <c r="G23" s="20" t="s">
        <v>81</v>
      </c>
      <c r="H23" s="25"/>
      <c r="I23" s="25"/>
      <c r="J23" s="25">
        <v>0</v>
      </c>
      <c r="K23" s="25">
        <v>0</v>
      </c>
      <c r="L23" s="25">
        <v>0</v>
      </c>
      <c r="M23" s="25">
        <v>0</v>
      </c>
      <c r="N23" s="25">
        <v>6</v>
      </c>
      <c r="O23" s="25">
        <v>0</v>
      </c>
      <c r="P23" s="40">
        <v>6.6</v>
      </c>
      <c r="Q23" s="40">
        <v>0</v>
      </c>
      <c r="R23" s="25"/>
      <c r="S23" s="25"/>
      <c r="T23" s="11"/>
    </row>
    <row r="24" spans="1:20" s="7" customFormat="1" ht="47.25" x14ac:dyDescent="0.25">
      <c r="A24" s="105"/>
      <c r="B24" s="54" t="s">
        <v>100</v>
      </c>
      <c r="C24" s="52" t="s">
        <v>77</v>
      </c>
      <c r="D24" s="20" t="s">
        <v>78</v>
      </c>
      <c r="E24" s="20" t="s">
        <v>44</v>
      </c>
      <c r="F24" s="20" t="s">
        <v>125</v>
      </c>
      <c r="G24" s="20" t="s">
        <v>81</v>
      </c>
      <c r="H24" s="25"/>
      <c r="I24" s="25"/>
      <c r="J24" s="25">
        <v>0</v>
      </c>
      <c r="K24" s="25">
        <v>0</v>
      </c>
      <c r="L24" s="25">
        <v>0</v>
      </c>
      <c r="M24" s="25">
        <v>0</v>
      </c>
      <c r="N24" s="25">
        <v>5</v>
      </c>
      <c r="O24" s="25">
        <v>0</v>
      </c>
      <c r="P24" s="40">
        <v>5</v>
      </c>
      <c r="Q24" s="40">
        <v>0</v>
      </c>
      <c r="R24" s="25"/>
      <c r="S24" s="25"/>
      <c r="T24" s="11"/>
    </row>
    <row r="25" spans="1:20" s="7" customFormat="1" ht="42" customHeight="1" x14ac:dyDescent="0.25">
      <c r="A25" s="105"/>
      <c r="B25" s="36" t="s">
        <v>101</v>
      </c>
      <c r="C25" s="37" t="s">
        <v>77</v>
      </c>
      <c r="D25" s="20" t="s">
        <v>78</v>
      </c>
      <c r="E25" s="20" t="s">
        <v>44</v>
      </c>
      <c r="F25" s="20" t="s">
        <v>125</v>
      </c>
      <c r="G25" s="20" t="s">
        <v>81</v>
      </c>
      <c r="H25" s="25"/>
      <c r="I25" s="25"/>
      <c r="J25" s="25">
        <v>0</v>
      </c>
      <c r="K25" s="25">
        <v>0</v>
      </c>
      <c r="L25" s="25">
        <v>0</v>
      </c>
      <c r="M25" s="25">
        <v>0</v>
      </c>
      <c r="N25" s="25">
        <v>40.4</v>
      </c>
      <c r="O25" s="25">
        <v>40.4</v>
      </c>
      <c r="P25" s="40">
        <v>40.4</v>
      </c>
      <c r="Q25" s="40">
        <v>40.4</v>
      </c>
      <c r="R25" s="25">
        <v>0</v>
      </c>
      <c r="S25" s="25">
        <v>0</v>
      </c>
      <c r="T25" s="11"/>
    </row>
    <row r="26" spans="1:20" s="7" customFormat="1" ht="31.5" customHeight="1" x14ac:dyDescent="0.25">
      <c r="A26" s="102" t="s">
        <v>102</v>
      </c>
      <c r="B26" s="104" t="s">
        <v>103</v>
      </c>
      <c r="C26" s="9" t="s">
        <v>17</v>
      </c>
      <c r="D26" s="20" t="s">
        <v>78</v>
      </c>
      <c r="E26" s="20"/>
      <c r="F26" s="20"/>
      <c r="G26" s="20"/>
      <c r="H26" s="25"/>
      <c r="I26" s="25"/>
      <c r="J26" s="66">
        <v>99.8</v>
      </c>
      <c r="K26" s="66">
        <v>99.8</v>
      </c>
      <c r="L26" s="66">
        <v>252.1</v>
      </c>
      <c r="M26" s="66">
        <v>252.1</v>
      </c>
      <c r="N26" s="66">
        <v>1779.9</v>
      </c>
      <c r="O26" s="66">
        <v>1779.9</v>
      </c>
      <c r="P26" s="66">
        <v>2494.6</v>
      </c>
      <c r="Q26" s="66">
        <v>2416.6</v>
      </c>
      <c r="R26" s="25">
        <v>0</v>
      </c>
      <c r="S26" s="25">
        <v>0</v>
      </c>
      <c r="T26" s="11"/>
    </row>
    <row r="27" spans="1:20" s="7" customFormat="1" ht="15.75" x14ac:dyDescent="0.25">
      <c r="A27" s="103"/>
      <c r="B27" s="105"/>
      <c r="C27" s="9" t="s">
        <v>24</v>
      </c>
      <c r="D27" s="20"/>
      <c r="E27" s="20"/>
      <c r="F27" s="20"/>
      <c r="G27" s="20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11"/>
    </row>
    <row r="28" spans="1:20" s="7" customFormat="1" ht="52.5" customHeight="1" x14ac:dyDescent="0.25">
      <c r="A28" s="103"/>
      <c r="B28" s="106"/>
      <c r="C28" s="16" t="s">
        <v>121</v>
      </c>
      <c r="D28" s="20" t="s">
        <v>78</v>
      </c>
      <c r="E28" s="20" t="s">
        <v>47</v>
      </c>
      <c r="F28" s="20" t="s">
        <v>47</v>
      </c>
      <c r="G28" s="20" t="s">
        <v>47</v>
      </c>
      <c r="H28" s="25"/>
      <c r="I28" s="25"/>
      <c r="J28" s="25">
        <v>99.8</v>
      </c>
      <c r="K28" s="25">
        <v>99.8</v>
      </c>
      <c r="L28" s="69" t="s">
        <v>145</v>
      </c>
      <c r="M28" s="69" t="s">
        <v>145</v>
      </c>
      <c r="N28" s="69" t="s">
        <v>146</v>
      </c>
      <c r="O28" s="69" t="s">
        <v>146</v>
      </c>
      <c r="P28" s="69" t="s">
        <v>147</v>
      </c>
      <c r="Q28" s="69" t="s">
        <v>148</v>
      </c>
      <c r="R28" s="25">
        <v>0</v>
      </c>
      <c r="S28" s="25">
        <v>0</v>
      </c>
      <c r="T28" s="11"/>
    </row>
    <row r="29" spans="1:20" s="7" customFormat="1" ht="50.25" customHeight="1" x14ac:dyDescent="0.25">
      <c r="A29" s="103"/>
      <c r="B29" s="53" t="s">
        <v>104</v>
      </c>
      <c r="C29" s="54" t="s">
        <v>77</v>
      </c>
      <c r="D29" s="56" t="s">
        <v>78</v>
      </c>
      <c r="E29" s="56" t="s">
        <v>83</v>
      </c>
      <c r="F29" s="56" t="s">
        <v>126</v>
      </c>
      <c r="G29" s="56" t="s">
        <v>81</v>
      </c>
      <c r="H29" s="57"/>
      <c r="I29" s="57"/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101.5</v>
      </c>
      <c r="Q29" s="57">
        <v>101.5</v>
      </c>
      <c r="R29" s="57"/>
      <c r="S29" s="57"/>
      <c r="T29" s="58"/>
    </row>
    <row r="30" spans="1:20" s="7" customFormat="1" ht="59.25" customHeight="1" x14ac:dyDescent="0.25">
      <c r="A30" s="103"/>
      <c r="B30" s="53" t="s">
        <v>105</v>
      </c>
      <c r="C30" s="54" t="s">
        <v>107</v>
      </c>
      <c r="D30" s="56" t="s">
        <v>78</v>
      </c>
      <c r="E30" s="56" t="s">
        <v>45</v>
      </c>
      <c r="F30" s="63" t="s">
        <v>127</v>
      </c>
      <c r="G30" s="56" t="s">
        <v>81</v>
      </c>
      <c r="H30" s="57"/>
      <c r="I30" s="57"/>
      <c r="J30" s="57">
        <v>99.8</v>
      </c>
      <c r="K30" s="57">
        <v>99.8</v>
      </c>
      <c r="L30" s="64" t="s">
        <v>136</v>
      </c>
      <c r="M30" s="64" t="s">
        <v>136</v>
      </c>
      <c r="N30" s="64" t="s">
        <v>138</v>
      </c>
      <c r="O30" s="64" t="s">
        <v>138</v>
      </c>
      <c r="P30" s="64" t="s">
        <v>131</v>
      </c>
      <c r="Q30" s="64" t="s">
        <v>137</v>
      </c>
      <c r="R30" s="57">
        <v>356</v>
      </c>
      <c r="S30" s="57">
        <v>356</v>
      </c>
      <c r="T30" s="58"/>
    </row>
    <row r="31" spans="1:20" s="7" customFormat="1" ht="30.75" customHeight="1" x14ac:dyDescent="0.25">
      <c r="A31" s="108"/>
      <c r="B31" s="53" t="s">
        <v>106</v>
      </c>
      <c r="C31" s="54" t="s">
        <v>77</v>
      </c>
      <c r="D31" s="56" t="s">
        <v>78</v>
      </c>
      <c r="E31" s="56" t="s">
        <v>44</v>
      </c>
      <c r="F31" s="56" t="s">
        <v>125</v>
      </c>
      <c r="G31" s="56" t="s">
        <v>81</v>
      </c>
      <c r="H31" s="57"/>
      <c r="I31" s="57"/>
      <c r="J31" s="57">
        <v>0</v>
      </c>
      <c r="K31" s="57">
        <v>0</v>
      </c>
      <c r="L31" s="57">
        <v>51</v>
      </c>
      <c r="M31" s="57">
        <v>51</v>
      </c>
      <c r="N31" s="57">
        <v>51</v>
      </c>
      <c r="O31" s="57">
        <v>51</v>
      </c>
      <c r="P31" s="57">
        <v>70</v>
      </c>
      <c r="Q31" s="57">
        <v>70</v>
      </c>
      <c r="R31" s="57"/>
      <c r="S31" s="57"/>
      <c r="T31" s="58"/>
    </row>
    <row r="32" spans="1:20" s="7" customFormat="1" ht="30.75" customHeight="1" x14ac:dyDescent="0.25">
      <c r="A32" s="100" t="s">
        <v>108</v>
      </c>
      <c r="B32" s="102" t="s">
        <v>109</v>
      </c>
      <c r="C32" s="54" t="s">
        <v>17</v>
      </c>
      <c r="D32" s="56" t="s">
        <v>78</v>
      </c>
      <c r="E32" s="56"/>
      <c r="F32" s="56"/>
      <c r="G32" s="56"/>
      <c r="H32" s="57"/>
      <c r="I32" s="57"/>
      <c r="J32" s="68">
        <f>SUM(J35:J45)</f>
        <v>119.2</v>
      </c>
      <c r="K32" s="68">
        <f>SUM(K35:K45)</f>
        <v>84.7</v>
      </c>
      <c r="L32" s="68">
        <f>SUM(L35:L45)</f>
        <v>177.7</v>
      </c>
      <c r="M32" s="68">
        <f>SUM(M35:M45)</f>
        <v>153.69999999999999</v>
      </c>
      <c r="N32" s="68">
        <v>526.79999999999995</v>
      </c>
      <c r="O32" s="68">
        <v>318.39999999999998</v>
      </c>
      <c r="P32" s="68">
        <v>704.2</v>
      </c>
      <c r="Q32" s="68">
        <v>482.6</v>
      </c>
      <c r="R32" s="57"/>
      <c r="S32" s="57"/>
      <c r="T32" s="58"/>
    </row>
    <row r="33" spans="1:20" s="7" customFormat="1" ht="30.75" customHeight="1" x14ac:dyDescent="0.25">
      <c r="A33" s="101"/>
      <c r="B33" s="103"/>
      <c r="C33" s="54" t="s">
        <v>24</v>
      </c>
      <c r="D33" s="56"/>
      <c r="E33" s="56"/>
      <c r="F33" s="56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</row>
    <row r="34" spans="1:20" s="7" customFormat="1" ht="49.5" customHeight="1" x14ac:dyDescent="0.25">
      <c r="A34" s="101"/>
      <c r="B34" s="103"/>
      <c r="C34" s="54" t="s">
        <v>121</v>
      </c>
      <c r="D34" s="56"/>
      <c r="E34" s="56"/>
      <c r="F34" s="56"/>
      <c r="G34" s="56"/>
      <c r="H34" s="57"/>
      <c r="I34" s="57"/>
      <c r="J34" s="57">
        <v>119.2</v>
      </c>
      <c r="K34" s="57">
        <v>84.7</v>
      </c>
      <c r="L34" s="57">
        <v>177.7</v>
      </c>
      <c r="M34" s="57">
        <v>153.69999999999999</v>
      </c>
      <c r="N34" s="64" t="s">
        <v>141</v>
      </c>
      <c r="O34" s="64" t="s">
        <v>142</v>
      </c>
      <c r="P34" s="64" t="s">
        <v>143</v>
      </c>
      <c r="Q34" s="64" t="s">
        <v>144</v>
      </c>
      <c r="R34" s="57"/>
      <c r="S34" s="57"/>
      <c r="T34" s="58"/>
    </row>
    <row r="35" spans="1:20" s="7" customFormat="1" ht="55.5" customHeight="1" x14ac:dyDescent="0.25">
      <c r="A35" s="103"/>
      <c r="B35" s="59" t="s">
        <v>110</v>
      </c>
      <c r="C35" s="54" t="s">
        <v>77</v>
      </c>
      <c r="D35" s="56" t="s">
        <v>78</v>
      </c>
      <c r="E35" s="56" t="s">
        <v>48</v>
      </c>
      <c r="F35" s="56" t="s">
        <v>128</v>
      </c>
      <c r="G35" s="56" t="s">
        <v>81</v>
      </c>
      <c r="H35" s="57"/>
      <c r="I35" s="57"/>
      <c r="J35" s="57">
        <v>24</v>
      </c>
      <c r="K35" s="57">
        <v>12</v>
      </c>
      <c r="L35" s="57">
        <v>60</v>
      </c>
      <c r="M35" s="57">
        <v>36</v>
      </c>
      <c r="N35" s="57">
        <v>96</v>
      </c>
      <c r="O35" s="57">
        <v>96</v>
      </c>
      <c r="P35" s="57">
        <v>145.19999999999999</v>
      </c>
      <c r="Q35" s="57">
        <v>132</v>
      </c>
      <c r="R35" s="57">
        <v>0</v>
      </c>
      <c r="S35" s="57">
        <v>0</v>
      </c>
      <c r="T35" s="58"/>
    </row>
    <row r="36" spans="1:20" s="7" customFormat="1" ht="50.25" customHeight="1" x14ac:dyDescent="0.25">
      <c r="A36" s="103"/>
      <c r="B36" s="59" t="s">
        <v>111</v>
      </c>
      <c r="C36" s="54" t="s">
        <v>77</v>
      </c>
      <c r="D36" s="56" t="s">
        <v>78</v>
      </c>
      <c r="E36" s="56" t="s">
        <v>129</v>
      </c>
      <c r="F36" s="56" t="s">
        <v>126</v>
      </c>
      <c r="G36" s="56" t="s">
        <v>81</v>
      </c>
      <c r="H36" s="57"/>
      <c r="I36" s="57"/>
      <c r="J36" s="57">
        <v>64.7</v>
      </c>
      <c r="K36" s="57">
        <v>64.7</v>
      </c>
      <c r="L36" s="57">
        <v>64.7</v>
      </c>
      <c r="M36" s="57">
        <v>64.7</v>
      </c>
      <c r="N36" s="57">
        <v>64.7</v>
      </c>
      <c r="O36" s="57">
        <v>64.7</v>
      </c>
      <c r="P36" s="57">
        <v>64.7</v>
      </c>
      <c r="Q36" s="57">
        <v>64.7</v>
      </c>
      <c r="R36" s="57">
        <v>0</v>
      </c>
      <c r="S36" s="57">
        <v>0</v>
      </c>
      <c r="T36" s="58"/>
    </row>
    <row r="37" spans="1:20" s="7" customFormat="1" ht="44.25" customHeight="1" x14ac:dyDescent="0.25">
      <c r="A37" s="103"/>
      <c r="B37" s="59" t="s">
        <v>112</v>
      </c>
      <c r="C37" s="54" t="s">
        <v>77</v>
      </c>
      <c r="D37" s="56" t="s">
        <v>78</v>
      </c>
      <c r="E37" s="56" t="s">
        <v>83</v>
      </c>
      <c r="F37" s="56" t="s">
        <v>126</v>
      </c>
      <c r="G37" s="56" t="s">
        <v>81</v>
      </c>
      <c r="H37" s="57"/>
      <c r="I37" s="57"/>
      <c r="J37" s="57">
        <v>22.5</v>
      </c>
      <c r="K37" s="57">
        <v>0</v>
      </c>
      <c r="L37" s="57">
        <v>45</v>
      </c>
      <c r="M37" s="57">
        <v>45</v>
      </c>
      <c r="N37" s="57">
        <v>67.5</v>
      </c>
      <c r="O37" s="57">
        <v>67.5</v>
      </c>
      <c r="P37" s="57">
        <v>90</v>
      </c>
      <c r="Q37" s="57">
        <v>90</v>
      </c>
      <c r="R37" s="57"/>
      <c r="S37" s="57"/>
      <c r="T37" s="58"/>
    </row>
    <row r="38" spans="1:20" s="7" customFormat="1" ht="44.25" customHeight="1" x14ac:dyDescent="0.25">
      <c r="A38" s="103"/>
      <c r="B38" s="59" t="s">
        <v>113</v>
      </c>
      <c r="C38" s="54" t="s">
        <v>77</v>
      </c>
      <c r="D38" s="56" t="s">
        <v>78</v>
      </c>
      <c r="E38" s="56" t="s">
        <v>83</v>
      </c>
      <c r="F38" s="56" t="s">
        <v>126</v>
      </c>
      <c r="G38" s="56" t="s">
        <v>81</v>
      </c>
      <c r="H38" s="57"/>
      <c r="I38" s="57"/>
      <c r="J38" s="57">
        <v>0</v>
      </c>
      <c r="K38" s="57">
        <v>0</v>
      </c>
      <c r="L38" s="57">
        <v>0</v>
      </c>
      <c r="M38" s="57">
        <v>0</v>
      </c>
      <c r="N38" s="57">
        <v>155.4</v>
      </c>
      <c r="O38" s="57">
        <v>0</v>
      </c>
      <c r="P38" s="57">
        <v>155.4</v>
      </c>
      <c r="Q38" s="57">
        <v>0</v>
      </c>
      <c r="R38" s="57"/>
      <c r="S38" s="57"/>
      <c r="T38" s="58"/>
    </row>
    <row r="39" spans="1:20" s="7" customFormat="1" ht="35.25" customHeight="1" x14ac:dyDescent="0.25">
      <c r="A39" s="103"/>
      <c r="B39" s="60" t="s">
        <v>114</v>
      </c>
      <c r="C39" s="54" t="s">
        <v>77</v>
      </c>
      <c r="D39" s="56" t="s">
        <v>78</v>
      </c>
      <c r="E39" s="56" t="s">
        <v>83</v>
      </c>
      <c r="F39" s="56" t="s">
        <v>126</v>
      </c>
      <c r="G39" s="56" t="s">
        <v>81</v>
      </c>
      <c r="H39" s="57"/>
      <c r="I39" s="57"/>
      <c r="J39" s="57">
        <v>0</v>
      </c>
      <c r="K39" s="57">
        <v>0</v>
      </c>
      <c r="L39" s="57">
        <v>0</v>
      </c>
      <c r="M39" s="57">
        <v>0</v>
      </c>
      <c r="N39" s="57">
        <v>53</v>
      </c>
      <c r="O39" s="57">
        <v>0</v>
      </c>
      <c r="P39" s="57">
        <v>53</v>
      </c>
      <c r="Q39" s="57">
        <v>0</v>
      </c>
      <c r="R39" s="57"/>
      <c r="S39" s="57"/>
      <c r="T39" s="58"/>
    </row>
    <row r="40" spans="1:20" s="7" customFormat="1" ht="41.25" customHeight="1" x14ac:dyDescent="0.25">
      <c r="A40" s="103"/>
      <c r="B40" s="60" t="s">
        <v>115</v>
      </c>
      <c r="C40" s="54" t="s">
        <v>77</v>
      </c>
      <c r="D40" s="56" t="s">
        <v>78</v>
      </c>
      <c r="E40" s="56" t="s">
        <v>83</v>
      </c>
      <c r="F40" s="56" t="s">
        <v>126</v>
      </c>
      <c r="G40" s="56" t="s">
        <v>81</v>
      </c>
      <c r="H40" s="57"/>
      <c r="I40" s="57"/>
      <c r="J40" s="57">
        <v>8</v>
      </c>
      <c r="K40" s="57">
        <v>8</v>
      </c>
      <c r="L40" s="57">
        <v>8</v>
      </c>
      <c r="M40" s="57">
        <v>8</v>
      </c>
      <c r="N40" s="57">
        <v>8</v>
      </c>
      <c r="O40" s="57">
        <v>8</v>
      </c>
      <c r="P40" s="57">
        <v>8</v>
      </c>
      <c r="Q40" s="57">
        <v>8</v>
      </c>
      <c r="R40" s="57"/>
      <c r="S40" s="57"/>
      <c r="T40" s="58"/>
    </row>
    <row r="41" spans="1:20" s="7" customFormat="1" ht="65.25" customHeight="1" x14ac:dyDescent="0.25">
      <c r="A41" s="103"/>
      <c r="B41" s="61" t="s">
        <v>116</v>
      </c>
      <c r="C41" s="52" t="s">
        <v>121</v>
      </c>
      <c r="D41" s="56" t="s">
        <v>78</v>
      </c>
      <c r="E41" s="56" t="s">
        <v>48</v>
      </c>
      <c r="F41" s="63" t="s">
        <v>130</v>
      </c>
      <c r="G41" s="56" t="s">
        <v>81</v>
      </c>
      <c r="H41" s="57"/>
      <c r="I41" s="57"/>
      <c r="J41" s="57">
        <v>0</v>
      </c>
      <c r="K41" s="57">
        <v>0</v>
      </c>
      <c r="L41" s="57">
        <v>0</v>
      </c>
      <c r="M41" s="57">
        <v>0</v>
      </c>
      <c r="N41" s="64" t="s">
        <v>132</v>
      </c>
      <c r="O41" s="64" t="s">
        <v>133</v>
      </c>
      <c r="P41" s="64" t="s">
        <v>134</v>
      </c>
      <c r="Q41" s="64" t="s">
        <v>135</v>
      </c>
      <c r="R41" s="57"/>
      <c r="S41" s="57"/>
      <c r="T41" s="58"/>
    </row>
    <row r="42" spans="1:20" s="7" customFormat="1" ht="38.25" customHeight="1" x14ac:dyDescent="0.25">
      <c r="A42" s="103"/>
      <c r="B42" s="61" t="s">
        <v>117</v>
      </c>
      <c r="C42" s="54" t="s">
        <v>77</v>
      </c>
      <c r="D42" s="56" t="s">
        <v>78</v>
      </c>
      <c r="E42" s="56" t="s">
        <v>83</v>
      </c>
      <c r="F42" s="56" t="s">
        <v>126</v>
      </c>
      <c r="G42" s="56" t="s">
        <v>81</v>
      </c>
      <c r="H42" s="57"/>
      <c r="I42" s="57"/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26.2</v>
      </c>
      <c r="Q42" s="57">
        <v>26.2</v>
      </c>
      <c r="R42" s="57"/>
      <c r="S42" s="57"/>
      <c r="T42" s="58"/>
    </row>
    <row r="43" spans="1:20" s="7" customFormat="1" ht="54.75" customHeight="1" x14ac:dyDescent="0.25">
      <c r="A43" s="103"/>
      <c r="B43" s="62" t="s">
        <v>118</v>
      </c>
      <c r="C43" s="54" t="s">
        <v>77</v>
      </c>
      <c r="D43" s="56" t="s">
        <v>78</v>
      </c>
      <c r="E43" s="56" t="s">
        <v>83</v>
      </c>
      <c r="F43" s="56" t="s">
        <v>126</v>
      </c>
      <c r="G43" s="56" t="s">
        <v>81</v>
      </c>
      <c r="H43" s="57"/>
      <c r="I43" s="57"/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55</v>
      </c>
      <c r="Q43" s="57">
        <v>55</v>
      </c>
      <c r="R43" s="57"/>
      <c r="S43" s="57"/>
      <c r="T43" s="58"/>
    </row>
    <row r="44" spans="1:20" s="7" customFormat="1" ht="43.5" customHeight="1" x14ac:dyDescent="0.25">
      <c r="A44" s="103"/>
      <c r="B44" s="61" t="s">
        <v>119</v>
      </c>
      <c r="C44" s="54" t="s">
        <v>77</v>
      </c>
      <c r="D44" s="56" t="s">
        <v>78</v>
      </c>
      <c r="E44" s="56" t="s">
        <v>83</v>
      </c>
      <c r="F44" s="56" t="s">
        <v>126</v>
      </c>
      <c r="G44" s="56" t="s">
        <v>81</v>
      </c>
      <c r="H44" s="57"/>
      <c r="I44" s="57"/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22</v>
      </c>
      <c r="Q44" s="57">
        <v>22</v>
      </c>
      <c r="R44" s="57"/>
      <c r="S44" s="57"/>
      <c r="T44" s="58"/>
    </row>
    <row r="45" spans="1:20" s="7" customFormat="1" ht="50.25" customHeight="1" x14ac:dyDescent="0.25">
      <c r="A45" s="108"/>
      <c r="B45" s="61" t="s">
        <v>120</v>
      </c>
      <c r="C45" s="54" t="s">
        <v>77</v>
      </c>
      <c r="D45" s="56" t="s">
        <v>78</v>
      </c>
      <c r="E45" s="56" t="s">
        <v>83</v>
      </c>
      <c r="F45" s="56" t="s">
        <v>126</v>
      </c>
      <c r="G45" s="56" t="s">
        <v>81</v>
      </c>
      <c r="H45" s="57"/>
      <c r="I45" s="57"/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2.5</v>
      </c>
      <c r="Q45" s="57">
        <v>2.5</v>
      </c>
      <c r="R45" s="57"/>
      <c r="S45" s="57"/>
      <c r="T45" s="58"/>
    </row>
    <row r="46" spans="1:20" s="7" customFormat="1" ht="40.5" customHeight="1" x14ac:dyDescent="0.25">
      <c r="A46" s="100" t="s">
        <v>122</v>
      </c>
      <c r="B46" s="104" t="s">
        <v>123</v>
      </c>
      <c r="C46" s="9" t="s">
        <v>17</v>
      </c>
      <c r="D46" s="20"/>
      <c r="E46" s="20"/>
      <c r="F46" s="20"/>
      <c r="G46" s="20"/>
      <c r="H46" s="25"/>
      <c r="I46" s="25"/>
      <c r="J46" s="66">
        <v>0</v>
      </c>
      <c r="K46" s="66">
        <v>0</v>
      </c>
      <c r="L46" s="66">
        <v>6</v>
      </c>
      <c r="M46" s="66">
        <v>6</v>
      </c>
      <c r="N46" s="66">
        <v>6</v>
      </c>
      <c r="O46" s="66">
        <v>6</v>
      </c>
      <c r="P46" s="66">
        <v>47</v>
      </c>
      <c r="Q46" s="66">
        <v>47</v>
      </c>
      <c r="R46" s="66">
        <v>0</v>
      </c>
      <c r="S46" s="66">
        <v>0</v>
      </c>
      <c r="T46" s="11"/>
    </row>
    <row r="47" spans="1:20" s="7" customFormat="1" ht="15.75" x14ac:dyDescent="0.25">
      <c r="A47" s="101"/>
      <c r="B47" s="105"/>
      <c r="C47" s="9" t="s">
        <v>24</v>
      </c>
      <c r="D47" s="20"/>
      <c r="E47" s="20"/>
      <c r="F47" s="20"/>
      <c r="G47" s="2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11"/>
    </row>
    <row r="48" spans="1:20" s="7" customFormat="1" ht="31.5" x14ac:dyDescent="0.25">
      <c r="A48" s="101"/>
      <c r="B48" s="105"/>
      <c r="C48" s="46" t="s">
        <v>77</v>
      </c>
      <c r="D48" s="20" t="s">
        <v>78</v>
      </c>
      <c r="E48" s="20" t="s">
        <v>129</v>
      </c>
      <c r="F48" s="20" t="s">
        <v>126</v>
      </c>
      <c r="G48" s="20" t="s">
        <v>81</v>
      </c>
      <c r="H48" s="25"/>
      <c r="I48" s="25"/>
      <c r="J48" s="25">
        <v>0</v>
      </c>
      <c r="K48" s="25">
        <v>0</v>
      </c>
      <c r="L48" s="25">
        <v>6</v>
      </c>
      <c r="M48" s="25">
        <v>6</v>
      </c>
      <c r="N48" s="25">
        <v>6</v>
      </c>
      <c r="O48" s="25">
        <v>6</v>
      </c>
      <c r="P48" s="25">
        <v>47</v>
      </c>
      <c r="Q48" s="25">
        <v>47</v>
      </c>
      <c r="R48" s="25">
        <v>0</v>
      </c>
      <c r="S48" s="25">
        <v>0</v>
      </c>
      <c r="T48" s="11"/>
    </row>
    <row r="49" spans="1:20" s="7" customFormat="1" ht="15.75" x14ac:dyDescent="0.25">
      <c r="A49" s="107"/>
      <c r="B49" s="106"/>
      <c r="C49" s="54"/>
      <c r="D49" s="20"/>
      <c r="E49" s="20"/>
      <c r="F49" s="20"/>
      <c r="G49" s="20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1"/>
    </row>
    <row r="50" spans="1:20" ht="15.7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24" customHeight="1" x14ac:dyDescent="0.25">
      <c r="A51" s="42"/>
      <c r="B51" s="42"/>
      <c r="C51" s="15" t="s">
        <v>70</v>
      </c>
      <c r="D51" s="44"/>
      <c r="E51" s="44"/>
      <c r="F51" s="44"/>
      <c r="G51" s="88" t="s">
        <v>71</v>
      </c>
      <c r="H51" s="88"/>
      <c r="I51" s="88"/>
      <c r="J51" s="88"/>
      <c r="K51" s="109"/>
      <c r="L51" s="109"/>
      <c r="M51" s="109"/>
      <c r="N51" s="3"/>
      <c r="O51" s="3"/>
      <c r="T51" s="12"/>
    </row>
    <row r="52" spans="1:20" ht="36.75" customHeight="1" x14ac:dyDescent="0.25">
      <c r="A52" s="42"/>
      <c r="B52" s="42"/>
      <c r="C52" s="1"/>
      <c r="D52" s="80" t="s">
        <v>27</v>
      </c>
      <c r="E52" s="80"/>
      <c r="F52" s="1"/>
      <c r="G52" s="1"/>
      <c r="H52" s="80"/>
      <c r="I52" s="80"/>
      <c r="J52" s="45"/>
      <c r="K52" s="45"/>
      <c r="L52" s="45"/>
      <c r="M52" s="45"/>
      <c r="N52" s="1"/>
      <c r="O52" s="1"/>
      <c r="P52" s="3"/>
      <c r="S52" s="12"/>
      <c r="T52" s="12"/>
    </row>
    <row r="54" spans="1:20" ht="12.75" customHeight="1" x14ac:dyDescent="0.2">
      <c r="A54" s="7" t="s">
        <v>42</v>
      </c>
      <c r="B54" s="7"/>
      <c r="C54" s="7" t="s">
        <v>43</v>
      </c>
      <c r="D54" s="26"/>
      <c r="E54" s="26"/>
      <c r="F54" s="26"/>
      <c r="G54" s="26"/>
      <c r="H54" s="7"/>
      <c r="I54" s="7"/>
      <c r="J54" s="78" t="s">
        <v>72</v>
      </c>
      <c r="K54" s="78"/>
      <c r="L54" s="78"/>
      <c r="M54" s="78"/>
      <c r="N54" s="7"/>
      <c r="O54" s="7"/>
      <c r="P54" s="7"/>
      <c r="Q54" s="7"/>
      <c r="R54" s="7"/>
      <c r="S54" s="7"/>
      <c r="T54" s="7"/>
    </row>
    <row r="55" spans="1:20" x14ac:dyDescent="0.2">
      <c r="A55" s="7"/>
      <c r="B55" s="7"/>
      <c r="C55" s="7"/>
      <c r="D55" s="7"/>
      <c r="E55" s="79" t="s">
        <v>27</v>
      </c>
      <c r="F55" s="79"/>
      <c r="G55" s="7"/>
      <c r="H55" s="7"/>
      <c r="I55" s="7"/>
      <c r="J55" s="7"/>
      <c r="K55" s="79" t="s">
        <v>28</v>
      </c>
      <c r="L55" s="79"/>
      <c r="M55" s="7"/>
      <c r="N55" s="7"/>
      <c r="O55" s="7"/>
      <c r="P55" s="7"/>
      <c r="Q55" s="7"/>
      <c r="R55" s="7"/>
      <c r="S55" s="7"/>
      <c r="T55" s="7"/>
    </row>
    <row r="56" spans="1:20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</sheetData>
  <mergeCells count="40">
    <mergeCell ref="T6:T9"/>
    <mergeCell ref="B6:B9"/>
    <mergeCell ref="D7:D9"/>
    <mergeCell ref="R7:S8"/>
    <mergeCell ref="B14:B15"/>
    <mergeCell ref="P1:T1"/>
    <mergeCell ref="P2:T2"/>
    <mergeCell ref="A4:T4"/>
    <mergeCell ref="H6:S6"/>
    <mergeCell ref="D6:G6"/>
    <mergeCell ref="A6:A9"/>
    <mergeCell ref="J8:K8"/>
    <mergeCell ref="N8:O8"/>
    <mergeCell ref="E7:E9"/>
    <mergeCell ref="C6:C9"/>
    <mergeCell ref="P8:Q8"/>
    <mergeCell ref="H7:I8"/>
    <mergeCell ref="J7:Q7"/>
    <mergeCell ref="F7:F9"/>
    <mergeCell ref="G7:G9"/>
    <mergeCell ref="L8:M8"/>
    <mergeCell ref="E55:F55"/>
    <mergeCell ref="J54:M54"/>
    <mergeCell ref="K55:L55"/>
    <mergeCell ref="D52:E52"/>
    <mergeCell ref="B46:B49"/>
    <mergeCell ref="H52:I52"/>
    <mergeCell ref="G51:M51"/>
    <mergeCell ref="C20:C21"/>
    <mergeCell ref="B32:B34"/>
    <mergeCell ref="A10:A13"/>
    <mergeCell ref="B10:B13"/>
    <mergeCell ref="A46:A49"/>
    <mergeCell ref="B26:B28"/>
    <mergeCell ref="A22:A25"/>
    <mergeCell ref="A14:A21"/>
    <mergeCell ref="A32:A34"/>
    <mergeCell ref="A26:A31"/>
    <mergeCell ref="A35:A45"/>
    <mergeCell ref="C16:C18"/>
  </mergeCells>
  <phoneticPr fontId="1" type="noConversion"/>
  <pageMargins left="0.59055118110236227" right="0.19685039370078741" top="0.51181102362204722" bottom="0.51181102362204722" header="0.31496062992125984" footer="0.23622047244094491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view="pageBreakPreview" zoomScaleSheetLayoutView="100" workbookViewId="0">
      <selection activeCell="L15" sqref="L15"/>
    </sheetView>
  </sheetViews>
  <sheetFormatPr defaultRowHeight="12.75" x14ac:dyDescent="0.2"/>
  <cols>
    <col min="1" max="1" width="17.85546875" customWidth="1"/>
    <col min="2" max="2" width="26.5703125" customWidth="1"/>
    <col min="3" max="3" width="26.28515625" customWidth="1"/>
    <col min="4" max="4" width="5.85546875" customWidth="1"/>
    <col min="5" max="5" width="6.42578125" bestFit="1" customWidth="1"/>
    <col min="6" max="6" width="13.140625" customWidth="1"/>
    <col min="7" max="7" width="5.85546875" customWidth="1"/>
    <col min="8" max="8" width="14.5703125" customWidth="1"/>
    <col min="9" max="9" width="7.7109375" customWidth="1"/>
    <col min="10" max="10" width="7.28515625" bestFit="1" customWidth="1"/>
    <col min="11" max="11" width="7.28515625" customWidth="1"/>
    <col min="12" max="12" width="7.28515625" bestFit="1" customWidth="1"/>
    <col min="13" max="13" width="7.42578125" customWidth="1"/>
    <col min="14" max="14" width="7.28515625" bestFit="1" customWidth="1"/>
    <col min="15" max="15" width="8" customWidth="1"/>
    <col min="16" max="17" width="7.28515625" bestFit="1" customWidth="1"/>
    <col min="18" max="18" width="22.7109375" customWidth="1"/>
  </cols>
  <sheetData>
    <row r="1" spans="1:18" ht="25.9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98"/>
      <c r="O1" s="98"/>
      <c r="P1" s="98"/>
      <c r="Q1" s="98"/>
      <c r="R1" s="98"/>
    </row>
    <row r="2" spans="1:18" ht="25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9"/>
      <c r="O2" s="99"/>
      <c r="P2" s="99"/>
      <c r="Q2" s="99"/>
      <c r="R2" s="99"/>
    </row>
    <row r="3" spans="1:18" ht="13.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46.5" customHeight="1" x14ac:dyDescent="0.25">
      <c r="A4" s="97" t="s">
        <v>38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5.7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 t="s">
        <v>37</v>
      </c>
    </row>
    <row r="6" spans="1:18" s="7" customFormat="1" ht="42.75" customHeight="1" x14ac:dyDescent="0.2">
      <c r="A6" s="102" t="s">
        <v>33</v>
      </c>
      <c r="B6" s="115" t="s">
        <v>22</v>
      </c>
      <c r="C6" s="115" t="s">
        <v>23</v>
      </c>
      <c r="D6" s="114" t="s">
        <v>13</v>
      </c>
      <c r="E6" s="114"/>
      <c r="F6" s="114"/>
      <c r="G6" s="114"/>
      <c r="H6" s="112"/>
      <c r="I6" s="112"/>
      <c r="J6" s="112"/>
      <c r="K6" s="112"/>
      <c r="L6" s="112"/>
      <c r="M6" s="112"/>
      <c r="N6" s="112"/>
      <c r="O6" s="112"/>
      <c r="P6" s="112"/>
      <c r="Q6" s="113"/>
      <c r="R6" s="102" t="s">
        <v>21</v>
      </c>
    </row>
    <row r="7" spans="1:18" s="7" customFormat="1" ht="15.75" customHeight="1" x14ac:dyDescent="0.2">
      <c r="A7" s="103"/>
      <c r="B7" s="115"/>
      <c r="C7" s="115"/>
      <c r="D7" s="115" t="s">
        <v>14</v>
      </c>
      <c r="E7" s="115" t="s">
        <v>19</v>
      </c>
      <c r="F7" s="115" t="s">
        <v>15</v>
      </c>
      <c r="G7" s="115" t="s">
        <v>16</v>
      </c>
      <c r="H7" s="114" t="s">
        <v>88</v>
      </c>
      <c r="I7" s="114"/>
      <c r="J7" s="114"/>
      <c r="K7" s="114"/>
      <c r="L7" s="114"/>
      <c r="M7" s="114"/>
      <c r="N7" s="114"/>
      <c r="O7" s="114"/>
      <c r="P7" s="114" t="s">
        <v>32</v>
      </c>
      <c r="Q7" s="114"/>
      <c r="R7" s="103"/>
    </row>
    <row r="8" spans="1:18" s="7" customFormat="1" ht="30" customHeight="1" x14ac:dyDescent="0.2">
      <c r="A8" s="103"/>
      <c r="B8" s="115"/>
      <c r="C8" s="115"/>
      <c r="D8" s="115"/>
      <c r="E8" s="115"/>
      <c r="F8" s="115"/>
      <c r="G8" s="115"/>
      <c r="H8" s="114" t="s">
        <v>5</v>
      </c>
      <c r="I8" s="114"/>
      <c r="J8" s="114" t="s">
        <v>8</v>
      </c>
      <c r="K8" s="114"/>
      <c r="L8" s="114" t="s">
        <v>9</v>
      </c>
      <c r="M8" s="114"/>
      <c r="N8" s="114" t="s">
        <v>12</v>
      </c>
      <c r="O8" s="114"/>
      <c r="P8" s="114"/>
      <c r="Q8" s="114"/>
      <c r="R8" s="103"/>
    </row>
    <row r="9" spans="1:18" s="7" customFormat="1" ht="32.25" customHeight="1" x14ac:dyDescent="0.2">
      <c r="A9" s="108"/>
      <c r="B9" s="115"/>
      <c r="C9" s="115"/>
      <c r="D9" s="115"/>
      <c r="E9" s="115"/>
      <c r="F9" s="115"/>
      <c r="G9" s="115"/>
      <c r="H9" s="18" t="s">
        <v>3</v>
      </c>
      <c r="I9" s="18" t="s">
        <v>4</v>
      </c>
      <c r="J9" s="18" t="s">
        <v>3</v>
      </c>
      <c r="K9" s="18" t="s">
        <v>4</v>
      </c>
      <c r="L9" s="18" t="s">
        <v>3</v>
      </c>
      <c r="M9" s="18" t="s">
        <v>4</v>
      </c>
      <c r="N9" s="18" t="s">
        <v>3</v>
      </c>
      <c r="O9" s="18" t="s">
        <v>4</v>
      </c>
      <c r="P9" s="18" t="s">
        <v>25</v>
      </c>
      <c r="Q9" s="18" t="s">
        <v>26</v>
      </c>
      <c r="R9" s="108"/>
    </row>
    <row r="10" spans="1:18" s="7" customFormat="1" ht="31.5" x14ac:dyDescent="0.25">
      <c r="A10" s="104" t="s">
        <v>34</v>
      </c>
      <c r="B10" s="104" t="s">
        <v>76</v>
      </c>
      <c r="C10" s="16" t="s">
        <v>17</v>
      </c>
      <c r="D10" s="19"/>
      <c r="E10" s="19"/>
      <c r="F10" s="19"/>
      <c r="G10" s="19"/>
      <c r="H10" s="24">
        <v>980.6</v>
      </c>
      <c r="I10" s="24">
        <v>980.6</v>
      </c>
      <c r="J10" s="24">
        <v>1961</v>
      </c>
      <c r="K10" s="24">
        <v>1961.2</v>
      </c>
      <c r="L10" s="24">
        <v>2941.8</v>
      </c>
      <c r="M10" s="24">
        <v>2941.8</v>
      </c>
      <c r="N10" s="24">
        <v>3763.4</v>
      </c>
      <c r="O10" s="24">
        <v>3729.3</v>
      </c>
      <c r="P10" s="24">
        <v>3711.6</v>
      </c>
      <c r="Q10" s="24">
        <v>3897.2</v>
      </c>
      <c r="R10" s="11"/>
    </row>
    <row r="11" spans="1:18" s="7" customFormat="1" ht="15.75" x14ac:dyDescent="0.25">
      <c r="A11" s="105"/>
      <c r="B11" s="105"/>
      <c r="C11" s="16" t="s">
        <v>24</v>
      </c>
      <c r="D11" s="19"/>
      <c r="E11" s="19"/>
      <c r="F11" s="19"/>
      <c r="G11" s="19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1"/>
    </row>
    <row r="12" spans="1:18" s="7" customFormat="1" ht="53.25" customHeight="1" x14ac:dyDescent="0.25">
      <c r="A12" s="105"/>
      <c r="B12" s="105"/>
      <c r="C12" s="16" t="s">
        <v>121</v>
      </c>
      <c r="D12" s="20" t="s">
        <v>78</v>
      </c>
      <c r="E12" s="20" t="s">
        <v>47</v>
      </c>
      <c r="F12" s="20" t="s">
        <v>47</v>
      </c>
      <c r="G12" s="20" t="s">
        <v>47</v>
      </c>
      <c r="H12" s="25">
        <f>H15+H19</f>
        <v>980.6</v>
      </c>
      <c r="I12" s="25">
        <f t="shared" ref="I12:Q12" si="0">I15+I19</f>
        <v>980.6</v>
      </c>
      <c r="J12" s="25">
        <f>J15+J19</f>
        <v>1961.2</v>
      </c>
      <c r="K12" s="25">
        <v>1961.2</v>
      </c>
      <c r="L12" s="25">
        <f t="shared" si="0"/>
        <v>2941.8</v>
      </c>
      <c r="M12" s="25">
        <f>M15+M19</f>
        <v>2941.8</v>
      </c>
      <c r="N12" s="69" t="s">
        <v>152</v>
      </c>
      <c r="O12" s="69" t="s">
        <v>153</v>
      </c>
      <c r="P12" s="25">
        <f t="shared" si="0"/>
        <v>3711.6</v>
      </c>
      <c r="Q12" s="25">
        <f t="shared" si="0"/>
        <v>3897.2</v>
      </c>
      <c r="R12" s="11"/>
    </row>
    <row r="13" spans="1:18" s="7" customFormat="1" ht="31.5" x14ac:dyDescent="0.25">
      <c r="A13" s="104" t="s">
        <v>20</v>
      </c>
      <c r="B13" s="116" t="s">
        <v>41</v>
      </c>
      <c r="C13" s="16" t="s">
        <v>17</v>
      </c>
      <c r="D13" s="20"/>
      <c r="E13" s="19"/>
      <c r="F13" s="19"/>
      <c r="G13" s="19"/>
      <c r="H13" s="25">
        <v>194.6</v>
      </c>
      <c r="I13" s="25">
        <v>194.6</v>
      </c>
      <c r="J13" s="25">
        <v>389.2</v>
      </c>
      <c r="K13" s="25">
        <v>389.2</v>
      </c>
      <c r="L13" s="25">
        <v>583.79999999999995</v>
      </c>
      <c r="M13" s="25">
        <v>583.79999999999995</v>
      </c>
      <c r="N13" s="25">
        <v>777.1</v>
      </c>
      <c r="O13" s="25">
        <v>777.1</v>
      </c>
      <c r="P13" s="25">
        <v>787</v>
      </c>
      <c r="Q13" s="25">
        <v>793</v>
      </c>
      <c r="R13" s="11"/>
    </row>
    <row r="14" spans="1:18" s="7" customFormat="1" ht="15.75" x14ac:dyDescent="0.25">
      <c r="A14" s="105"/>
      <c r="B14" s="116"/>
      <c r="C14" s="16" t="s">
        <v>24</v>
      </c>
      <c r="D14" s="20"/>
      <c r="E14" s="19"/>
      <c r="F14" s="19"/>
      <c r="G14" s="19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1"/>
    </row>
    <row r="15" spans="1:18" s="7" customFormat="1" ht="63.75" customHeight="1" x14ac:dyDescent="0.25">
      <c r="A15" s="105"/>
      <c r="B15" s="16" t="s">
        <v>49</v>
      </c>
      <c r="C15" s="17" t="s">
        <v>77</v>
      </c>
      <c r="D15" s="20" t="s">
        <v>78</v>
      </c>
      <c r="E15" s="20" t="s">
        <v>50</v>
      </c>
      <c r="F15" s="47" t="s">
        <v>149</v>
      </c>
      <c r="G15" s="20" t="s">
        <v>51</v>
      </c>
      <c r="H15" s="25">
        <v>194.6</v>
      </c>
      <c r="I15" s="25">
        <v>194.6</v>
      </c>
      <c r="J15" s="25">
        <v>389.2</v>
      </c>
      <c r="K15" s="25">
        <v>389.2</v>
      </c>
      <c r="L15" s="25">
        <v>583.79999999999995</v>
      </c>
      <c r="M15" s="25">
        <v>583.79999999999995</v>
      </c>
      <c r="N15" s="25">
        <v>777.1</v>
      </c>
      <c r="O15" s="25">
        <v>777.1</v>
      </c>
      <c r="P15" s="25">
        <v>787</v>
      </c>
      <c r="Q15" s="25">
        <v>793</v>
      </c>
      <c r="R15" s="11"/>
    </row>
    <row r="16" spans="1:18" s="7" customFormat="1" ht="112.5" customHeight="1" x14ac:dyDescent="0.25">
      <c r="A16" s="106"/>
      <c r="B16" s="34" t="s">
        <v>68</v>
      </c>
      <c r="C16" s="33" t="s">
        <v>46</v>
      </c>
      <c r="D16" s="20" t="s">
        <v>78</v>
      </c>
      <c r="E16" s="20" t="s">
        <v>50</v>
      </c>
      <c r="F16" s="20" t="s">
        <v>150</v>
      </c>
      <c r="G16" s="20" t="s">
        <v>51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79.599999999999994</v>
      </c>
      <c r="O16" s="25">
        <v>79.599999999999994</v>
      </c>
      <c r="P16" s="25">
        <v>0</v>
      </c>
      <c r="Q16" s="25">
        <v>0</v>
      </c>
      <c r="R16" s="11"/>
    </row>
    <row r="17" spans="1:18" s="7" customFormat="1" ht="31.5" x14ac:dyDescent="0.25">
      <c r="A17" s="104" t="s">
        <v>40</v>
      </c>
      <c r="B17" s="116" t="s">
        <v>79</v>
      </c>
      <c r="C17" s="34" t="s">
        <v>17</v>
      </c>
      <c r="D17" s="20"/>
      <c r="E17" s="20"/>
      <c r="F17" s="20"/>
      <c r="G17" s="20"/>
      <c r="H17" s="25">
        <v>786</v>
      </c>
      <c r="I17" s="25">
        <v>786</v>
      </c>
      <c r="J17" s="25">
        <v>1572</v>
      </c>
      <c r="K17" s="25">
        <v>1572</v>
      </c>
      <c r="L17" s="25">
        <v>2358</v>
      </c>
      <c r="M17" s="25">
        <v>2358</v>
      </c>
      <c r="N17" s="25">
        <v>2906.7</v>
      </c>
      <c r="O17" s="25">
        <v>2872.6</v>
      </c>
      <c r="P17" s="25">
        <v>2924.6</v>
      </c>
      <c r="Q17" s="25">
        <v>3104.2</v>
      </c>
      <c r="R17" s="11"/>
    </row>
    <row r="18" spans="1:18" s="7" customFormat="1" ht="15.75" x14ac:dyDescent="0.25">
      <c r="A18" s="105"/>
      <c r="B18" s="116"/>
      <c r="C18" s="34" t="s">
        <v>24</v>
      </c>
      <c r="D18" s="20"/>
      <c r="E18" s="20"/>
      <c r="F18" s="20"/>
      <c r="G18" s="20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1"/>
    </row>
    <row r="19" spans="1:18" s="7" customFormat="1" ht="63" x14ac:dyDescent="0.25">
      <c r="A19" s="105"/>
      <c r="B19" s="34" t="s">
        <v>49</v>
      </c>
      <c r="C19" s="27" t="s">
        <v>77</v>
      </c>
      <c r="D19" s="20" t="s">
        <v>78</v>
      </c>
      <c r="E19" s="20" t="s">
        <v>50</v>
      </c>
      <c r="F19" s="20" t="s">
        <v>151</v>
      </c>
      <c r="G19" s="20" t="s">
        <v>51</v>
      </c>
      <c r="H19" s="25">
        <v>786</v>
      </c>
      <c r="I19" s="25">
        <v>786</v>
      </c>
      <c r="J19" s="25">
        <v>1572</v>
      </c>
      <c r="K19" s="25">
        <v>1572</v>
      </c>
      <c r="L19" s="25">
        <v>2358</v>
      </c>
      <c r="M19" s="25">
        <v>2358</v>
      </c>
      <c r="N19" s="25">
        <v>2906.7</v>
      </c>
      <c r="O19" s="25">
        <v>2872.6</v>
      </c>
      <c r="P19" s="25">
        <v>2924.6</v>
      </c>
      <c r="Q19" s="25">
        <v>3104.2</v>
      </c>
      <c r="R19" s="11"/>
    </row>
    <row r="20" spans="1:18" ht="15.7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customHeight="1" x14ac:dyDescent="0.25">
      <c r="A21" s="3" t="s">
        <v>6</v>
      </c>
      <c r="B21" s="3"/>
      <c r="C21" s="15" t="s">
        <v>70</v>
      </c>
      <c r="D21" s="44"/>
      <c r="E21" s="44"/>
      <c r="F21" s="44"/>
      <c r="G21" s="88" t="s">
        <v>71</v>
      </c>
      <c r="H21" s="88"/>
      <c r="I21" s="88"/>
      <c r="J21" s="88"/>
      <c r="K21" s="109"/>
      <c r="L21" s="109"/>
      <c r="M21" s="109"/>
      <c r="R21" s="12"/>
    </row>
    <row r="22" spans="1:18" ht="36.75" customHeight="1" x14ac:dyDescent="0.25">
      <c r="A22" s="3"/>
      <c r="B22" s="3"/>
      <c r="C22" s="1"/>
      <c r="D22" s="80" t="s">
        <v>27</v>
      </c>
      <c r="E22" s="80"/>
      <c r="F22" s="1"/>
      <c r="G22" s="1"/>
      <c r="H22" s="80"/>
      <c r="I22" s="80"/>
      <c r="J22" s="45"/>
      <c r="K22" s="45"/>
      <c r="L22" s="45"/>
      <c r="M22" s="45"/>
      <c r="N22" s="3"/>
      <c r="Q22" s="12"/>
      <c r="R22" s="12"/>
    </row>
    <row r="24" spans="1:18" x14ac:dyDescent="0.2">
      <c r="A24" s="7" t="s">
        <v>42</v>
      </c>
      <c r="B24" s="7"/>
      <c r="C24" s="7" t="s">
        <v>43</v>
      </c>
      <c r="D24" s="26"/>
      <c r="E24" s="26"/>
      <c r="F24" s="26"/>
      <c r="G24" s="26"/>
      <c r="H24" s="78" t="s">
        <v>72</v>
      </c>
      <c r="I24" s="78"/>
      <c r="J24" s="78"/>
      <c r="K24" s="78"/>
      <c r="L24" s="7"/>
      <c r="M24" s="7"/>
      <c r="N24" s="7"/>
      <c r="O24" s="7"/>
      <c r="P24" s="7"/>
      <c r="Q24" s="7"/>
      <c r="R24" s="7"/>
    </row>
    <row r="25" spans="1:18" x14ac:dyDescent="0.2">
      <c r="A25" s="7"/>
      <c r="B25" s="7"/>
      <c r="C25" s="7"/>
      <c r="D25" s="7"/>
      <c r="E25" s="117" t="s">
        <v>27</v>
      </c>
      <c r="F25" s="117"/>
      <c r="G25" s="7"/>
      <c r="H25" s="7"/>
      <c r="I25" s="79" t="s">
        <v>28</v>
      </c>
      <c r="J25" s="79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</sheetData>
  <mergeCells count="31">
    <mergeCell ref="N1:R1"/>
    <mergeCell ref="N2:R2"/>
    <mergeCell ref="A4:R4"/>
    <mergeCell ref="A6:A9"/>
    <mergeCell ref="B6:B9"/>
    <mergeCell ref="C6:C9"/>
    <mergeCell ref="D6:G6"/>
    <mergeCell ref="H6:Q6"/>
    <mergeCell ref="R6:R9"/>
    <mergeCell ref="D7:D9"/>
    <mergeCell ref="P7:Q8"/>
    <mergeCell ref="H8:I8"/>
    <mergeCell ref="J8:K8"/>
    <mergeCell ref="L8:M8"/>
    <mergeCell ref="N8:O8"/>
    <mergeCell ref="E7:E9"/>
    <mergeCell ref="A10:A12"/>
    <mergeCell ref="B10:B12"/>
    <mergeCell ref="H24:K24"/>
    <mergeCell ref="F7:F9"/>
    <mergeCell ref="G7:G9"/>
    <mergeCell ref="H7:O7"/>
    <mergeCell ref="G21:M21"/>
    <mergeCell ref="B13:B14"/>
    <mergeCell ref="B17:B18"/>
    <mergeCell ref="E25:F25"/>
    <mergeCell ref="I25:J25"/>
    <mergeCell ref="D22:E22"/>
    <mergeCell ref="H22:I22"/>
    <mergeCell ref="A13:A16"/>
    <mergeCell ref="A17:A19"/>
  </mergeCells>
  <pageMargins left="0.59055118110236227" right="0.19685039370078741" top="0.51181102362204722" bottom="0.51181102362204722" header="0.31496062992125984" footer="0.23622047244094491"/>
  <pageSetup paperSize="9" scale="67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показатели </vt:lpstr>
      <vt:lpstr>8 показатели  (КУЛЬТУРА)</vt:lpstr>
      <vt:lpstr>9 средства по кодам</vt:lpstr>
      <vt:lpstr>9 средства по кодам (КУЛЬТУРА)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verhoturova</dc:creator>
  <cp:lastModifiedBy>user</cp:lastModifiedBy>
  <cp:lastPrinted>2017-06-05T05:33:30Z</cp:lastPrinted>
  <dcterms:created xsi:type="dcterms:W3CDTF">2007-07-17T01:27:34Z</dcterms:created>
  <dcterms:modified xsi:type="dcterms:W3CDTF">2017-06-05T05:47:17Z</dcterms:modified>
</cp:coreProperties>
</file>